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ستلام سند من عميل" sheetId="1" state="visible" r:id="rId1"/>
    <sheet xmlns:r="http://schemas.openxmlformats.org/officeDocument/2006/relationships" name="تحصيل السند عند الاستحقاق" sheetId="2" state="visible" r:id="rId2"/>
    <sheet xmlns:r="http://schemas.openxmlformats.org/officeDocument/2006/relationships" name="تحرير سند لمورد" sheetId="3" state="visible" r:id="rId3"/>
    <sheet xmlns:r="http://schemas.openxmlformats.org/officeDocument/2006/relationships" name="سداد سند لمورد" sheetId="4" state="visible" r:id="rId4"/>
    <sheet xmlns:r="http://schemas.openxmlformats.org/officeDocument/2006/relationships" name="صيغ أخرى" sheetId="5" state="visible" r:id="rId5"/>
  </sheets>
  <definedNames>
    <definedName name="_xlnm.Print_Area" localSheetId="0">'استلام سند من عميل'!$A$1:$D$12</definedName>
    <definedName name="_xlnm.Print_Area" localSheetId="1">'تحصيل السند عند الاستحقاق'!$A$1:$D$13</definedName>
    <definedName name="_xlnm.Print_Area" localSheetId="2">'تحرير سند لمورد'!$A$1:$D$12</definedName>
    <definedName name="_xlnm.Print_Area" localSheetId="3">'سداد سند لمورد'!$A$1:$D$13</definedName>
    <definedName name="_xlnm.Print_Area" localSheetId="4">'صيغ أخرى'!$A$1:$D$28</definedName>
  </definedNames>
  <calcPr calcId="124519" fullCalcOnLoad="1"/>
</workbook>
</file>

<file path=xl/styles.xml><?xml version="1.0" encoding="utf-8"?>
<styleSheet xmlns="http://schemas.openxmlformats.org/spreadsheetml/2006/main">
  <numFmts count="1">
    <numFmt numFmtId="164"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1">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4"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4"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السند لأمر عند المنشأة الدائنة والمدينة</t>
        </is>
      </c>
      <c r="B1" s="2" t="n"/>
      <c r="C1" s="2" t="n"/>
      <c r="D1" s="2" t="n"/>
    </row>
    <row r="2">
      <c r="A2" s="3" t="inlineStr">
        <is>
          <t>مرحلة السند: استلام سند من عميل</t>
        </is>
      </c>
    </row>
    <row r="4">
      <c r="A4" s="3" t="inlineStr">
        <is>
          <t>اكتب في الخلايا الصفراء، ويُحسب القيد وحده.</t>
        </is>
      </c>
    </row>
    <row r="5" ht="20" customHeight="1">
      <c r="A5" s="4" t="inlineStr">
        <is>
          <t>مبلغ السند لأمر</t>
        </is>
      </c>
      <c r="B5" s="5" t="n">
        <v>69000</v>
      </c>
      <c r="C5" s="6" t="inlineStr">
        <is>
          <t>ريال</t>
        </is>
      </c>
    </row>
    <row r="6" ht="20" customHeight="1">
      <c r="A6" s="4" t="inlineStr">
        <is>
          <t>المسدد يوم الاستحقاق</t>
        </is>
      </c>
      <c r="B6" s="5" t="n">
        <v>69000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أوراق القبض")</f>
        <v/>
      </c>
      <c r="B9" s="10">
        <f>ROUND($B$5,2)</f>
        <v/>
      </c>
      <c r="C9" s="11" t="n"/>
      <c r="D9" s="12" t="n"/>
    </row>
    <row r="10" ht="20" customHeight="1">
      <c r="A10" s="13">
        <f>IF(ROUND(C10,2)=0,"","إلى حـ/ العملاء")</f>
        <v/>
      </c>
      <c r="B10" s="11" t="n"/>
      <c r="C10" s="14">
        <f>ROUND($B$5,2)</f>
        <v/>
      </c>
      <c r="D10" s="12" t="n"/>
    </row>
    <row r="11">
      <c r="A11" s="15" t="inlineStr">
        <is>
          <t>الإجمالي</t>
        </is>
      </c>
      <c r="B11" s="16">
        <f>SUM(B9:B10)</f>
        <v/>
      </c>
      <c r="C11" s="16">
        <f>SUM(C9:C10)</f>
        <v/>
      </c>
    </row>
    <row r="12" ht="22" customHeight="1">
      <c r="A12" s="4" t="inlineStr">
        <is>
          <t>التحقق: المدين يساوي الدائن؟</t>
        </is>
      </c>
      <c r="B12" s="17">
        <f>IF(ROUND(B11-C11,2)=0,"متوازن","غير متوازن: الفرق "&amp;TEXT(ABS(B11-C11),"#,##0.00"))</f>
        <v/>
      </c>
      <c r="C12" s="18" t="n"/>
    </row>
  </sheetData>
  <mergeCells count="4">
    <mergeCell ref="A1:D1"/>
    <mergeCell ref="A4:D4"/>
    <mergeCell ref="A2:D2"/>
    <mergeCell ref="B12:C12"/>
  </mergeCells>
  <conditionalFormatting sqref="B9">
    <cfRule type="expression" priority="1" dxfId="0" stopIfTrue="1">
      <formula>ROUND(B9,2)=0</formula>
    </cfRule>
  </conditionalFormatting>
  <conditionalFormatting sqref="C10">
    <cfRule type="expression" priority="2" dxfId="0" stopIfTrue="1">
      <formula>ROUND(C10,2)=0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3"/>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السند لأمر عند المنشأة الدائنة والمدينة</t>
        </is>
      </c>
      <c r="B1" s="2" t="n"/>
      <c r="C1" s="2" t="n"/>
      <c r="D1" s="2" t="n"/>
    </row>
    <row r="2">
      <c r="A2" s="3" t="inlineStr">
        <is>
          <t>مرحلة السند: تحصيل السند عند الاستحقاق</t>
        </is>
      </c>
    </row>
    <row r="4">
      <c r="A4" s="3" t="inlineStr">
        <is>
          <t>اكتب في الخلايا الصفراء، ويُحسب القيد وحده.</t>
        </is>
      </c>
    </row>
    <row r="5" ht="20" customHeight="1">
      <c r="A5" s="4" t="inlineStr">
        <is>
          <t>مبلغ السند لأمر</t>
        </is>
      </c>
      <c r="B5" s="5" t="n">
        <v>69000</v>
      </c>
      <c r="C5" s="6" t="inlineStr">
        <is>
          <t>ريال</t>
        </is>
      </c>
    </row>
    <row r="6" ht="20" customHeight="1">
      <c r="A6" s="4" t="inlineStr">
        <is>
          <t>المسدد يوم الاستحقاق</t>
        </is>
      </c>
      <c r="B6" s="5" t="n">
        <v>69000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البنك")</f>
        <v/>
      </c>
      <c r="B9" s="10">
        <f>ROUND(MIN($B$6,$B$5),2)</f>
        <v/>
      </c>
      <c r="C9" s="11" t="n"/>
      <c r="D9" s="12" t="n"/>
    </row>
    <row r="10" ht="20" customHeight="1">
      <c r="A10" s="9">
        <f>IF(ROUND(B10,2)=0,"","من حـ/ العملاء")</f>
        <v/>
      </c>
      <c r="B10" s="10">
        <f>ROUND($B$5-MIN($B$6,$B$5),2)</f>
        <v/>
      </c>
      <c r="C10" s="11" t="n"/>
      <c r="D10" s="12">
        <f>IF(ROUND(B10,2)=0,"","الباقي غير المسدد يعود إلى رصيد العميل")</f>
        <v/>
      </c>
    </row>
    <row r="11" ht="20" customHeight="1">
      <c r="A11" s="13">
        <f>IF(ROUND(C11,2)=0,"","إلى حـ/ أوراق القبض")</f>
        <v/>
      </c>
      <c r="B11" s="11" t="n"/>
      <c r="C11" s="14">
        <f>ROUND($B$5,2)</f>
        <v/>
      </c>
      <c r="D11" s="12" t="n"/>
    </row>
    <row r="12">
      <c r="A12" s="15" t="inlineStr">
        <is>
          <t>الإجمالي</t>
        </is>
      </c>
      <c r="B12" s="16">
        <f>SUM(B9:B11)</f>
        <v/>
      </c>
      <c r="C12" s="16">
        <f>SUM(C9:C11)</f>
        <v/>
      </c>
    </row>
    <row r="13" ht="22" customHeight="1">
      <c r="A13" s="4" t="inlineStr">
        <is>
          <t>التحقق: المدين يساوي الدائن؟</t>
        </is>
      </c>
      <c r="B13" s="17">
        <f>IF(ROUND(B12-C12,2)=0,"متوازن","غير متوازن: الفرق "&amp;TEXT(ABS(B12-C12),"#,##0.00"))</f>
        <v/>
      </c>
      <c r="C13" s="18" t="n"/>
    </row>
  </sheetData>
  <mergeCells count="4">
    <mergeCell ref="B13:C13"/>
    <mergeCell ref="A1:D1"/>
    <mergeCell ref="A4:D4"/>
    <mergeCell ref="A2:D2"/>
  </mergeCells>
  <conditionalFormatting sqref="B9">
    <cfRule type="expression" priority="1" dxfId="0" stopIfTrue="1">
      <formula>ROUND(B9,2)=0</formula>
    </cfRule>
  </conditionalFormatting>
  <conditionalFormatting sqref="B10">
    <cfRule type="expression" priority="2" dxfId="0" stopIfTrue="1">
      <formula>ROUND(B10,2)=0</formula>
    </cfRule>
  </conditionalFormatting>
  <conditionalFormatting sqref="C11">
    <cfRule type="expression" priority="3" dxfId="0" stopIfTrue="1">
      <formula>ROUND(C11,2)=0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12"/>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السند لأمر عند المنشأة الدائنة والمدينة</t>
        </is>
      </c>
      <c r="B1" s="2" t="n"/>
      <c r="C1" s="2" t="n"/>
      <c r="D1" s="2" t="n"/>
    </row>
    <row r="2">
      <c r="A2" s="3" t="inlineStr">
        <is>
          <t>مرحلة السند: تحرير سند لمورد</t>
        </is>
      </c>
    </row>
    <row r="4">
      <c r="A4" s="3" t="inlineStr">
        <is>
          <t>اكتب في الخلايا الصفراء، ويُحسب القيد وحده.</t>
        </is>
      </c>
    </row>
    <row r="5" ht="20" customHeight="1">
      <c r="A5" s="4" t="inlineStr">
        <is>
          <t>مبلغ السند لأمر</t>
        </is>
      </c>
      <c r="B5" s="5" t="n">
        <v>69000</v>
      </c>
      <c r="C5" s="6" t="inlineStr">
        <is>
          <t>ريال</t>
        </is>
      </c>
    </row>
    <row r="6" ht="20" customHeight="1">
      <c r="A6" s="4" t="inlineStr">
        <is>
          <t>المسدد يوم الاستحقاق</t>
        </is>
      </c>
      <c r="B6" s="5" t="n">
        <v>69000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الموردين")</f>
        <v/>
      </c>
      <c r="B9" s="10">
        <f>ROUND($B$5,2)</f>
        <v/>
      </c>
      <c r="C9" s="11" t="n"/>
      <c r="D9" s="12" t="n"/>
    </row>
    <row r="10" ht="20" customHeight="1">
      <c r="A10" s="13">
        <f>IF(ROUND(C10,2)=0,"","إلى حـ/ أوراق الدفع")</f>
        <v/>
      </c>
      <c r="B10" s="11" t="n"/>
      <c r="C10" s="14">
        <f>ROUND($B$5,2)</f>
        <v/>
      </c>
      <c r="D10" s="12" t="n"/>
    </row>
    <row r="11">
      <c r="A11" s="15" t="inlineStr">
        <is>
          <t>الإجمالي</t>
        </is>
      </c>
      <c r="B11" s="16">
        <f>SUM(B9:B10)</f>
        <v/>
      </c>
      <c r="C11" s="16">
        <f>SUM(C9:C10)</f>
        <v/>
      </c>
    </row>
    <row r="12" ht="22" customHeight="1">
      <c r="A12" s="4" t="inlineStr">
        <is>
          <t>التحقق: المدين يساوي الدائن؟</t>
        </is>
      </c>
      <c r="B12" s="17">
        <f>IF(ROUND(B11-C11,2)=0,"متوازن","غير متوازن: الفرق "&amp;TEXT(ABS(B11-C11),"#,##0.00"))</f>
        <v/>
      </c>
      <c r="C12" s="18" t="n"/>
    </row>
  </sheetData>
  <mergeCells count="4">
    <mergeCell ref="A1:D1"/>
    <mergeCell ref="A4:D4"/>
    <mergeCell ref="A2:D2"/>
    <mergeCell ref="B12:C12"/>
  </mergeCells>
  <conditionalFormatting sqref="B9">
    <cfRule type="expression" priority="1" dxfId="0" stopIfTrue="1">
      <formula>ROUND(B9,2)=0</formula>
    </cfRule>
  </conditionalFormatting>
  <conditionalFormatting sqref="C10">
    <cfRule type="expression" priority="2" dxfId="0" stopIfTrue="1">
      <formula>ROUND(C10,2)=0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D13"/>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السند لأمر عند المنشأة الدائنة والمدينة</t>
        </is>
      </c>
      <c r="B1" s="2" t="n"/>
      <c r="C1" s="2" t="n"/>
      <c r="D1" s="2" t="n"/>
    </row>
    <row r="2">
      <c r="A2" s="3" t="inlineStr">
        <is>
          <t>مرحلة السند: سداد سند لمورد</t>
        </is>
      </c>
    </row>
    <row r="4">
      <c r="A4" s="3" t="inlineStr">
        <is>
          <t>اكتب في الخلايا الصفراء، ويُحسب القيد وحده.</t>
        </is>
      </c>
    </row>
    <row r="5" ht="20" customHeight="1">
      <c r="A5" s="4" t="inlineStr">
        <is>
          <t>مبلغ السند لأمر</t>
        </is>
      </c>
      <c r="B5" s="5" t="n">
        <v>69000</v>
      </c>
      <c r="C5" s="6" t="inlineStr">
        <is>
          <t>ريال</t>
        </is>
      </c>
    </row>
    <row r="6" ht="20" customHeight="1">
      <c r="A6" s="4" t="inlineStr">
        <is>
          <t>المسدد يوم الاستحقاق</t>
        </is>
      </c>
      <c r="B6" s="5" t="n">
        <v>69000</v>
      </c>
      <c r="C6" s="6" t="inlineStr">
        <is>
          <t>ريال</t>
        </is>
      </c>
    </row>
    <row r="8">
      <c r="A8" s="7" t="inlineStr">
        <is>
          <t>البيان</t>
        </is>
      </c>
      <c r="B8" s="8" t="inlineStr">
        <is>
          <t>مدين (ريال)</t>
        </is>
      </c>
      <c r="C8" s="8" t="inlineStr">
        <is>
          <t>دائن (ريال)</t>
        </is>
      </c>
      <c r="D8" s="7" t="inlineStr">
        <is>
          <t>ملاحظة</t>
        </is>
      </c>
    </row>
    <row r="9" ht="20" customHeight="1">
      <c r="A9" s="9">
        <f>IF(ROUND(B9,2)=0,"","من حـ/ أوراق الدفع")</f>
        <v/>
      </c>
      <c r="B9" s="10">
        <f>ROUND($B$5,2)</f>
        <v/>
      </c>
      <c r="C9" s="11" t="n"/>
      <c r="D9" s="12" t="n"/>
    </row>
    <row r="10" ht="20" customHeight="1">
      <c r="A10" s="13">
        <f>IF(ROUND(C10,2)=0,"","إلى حـ/ البنك")</f>
        <v/>
      </c>
      <c r="B10" s="11" t="n"/>
      <c r="C10" s="14">
        <f>ROUND(MIN($B$6,$B$5),2)</f>
        <v/>
      </c>
      <c r="D10" s="12" t="n"/>
    </row>
    <row r="11" ht="20" customHeight="1">
      <c r="A11" s="13">
        <f>IF(ROUND(C11,2)=0,"","إلى حـ/ الموردين")</f>
        <v/>
      </c>
      <c r="B11" s="11" t="n"/>
      <c r="C11" s="14">
        <f>ROUND($B$5-MIN($B$6,$B$5),2)</f>
        <v/>
      </c>
      <c r="D11" s="12">
        <f>IF(ROUND(C11,2)=0,"","الباقي غير المسدد يعود إلى رصيد المورد")</f>
        <v/>
      </c>
    </row>
    <row r="12">
      <c r="A12" s="15" t="inlineStr">
        <is>
          <t>الإجمالي</t>
        </is>
      </c>
      <c r="B12" s="16">
        <f>SUM(B9:B11)</f>
        <v/>
      </c>
      <c r="C12" s="16">
        <f>SUM(C9:C11)</f>
        <v/>
      </c>
    </row>
    <row r="13" ht="22" customHeight="1">
      <c r="A13" s="4" t="inlineStr">
        <is>
          <t>التحقق: المدين يساوي الدائن؟</t>
        </is>
      </c>
      <c r="B13" s="17">
        <f>IF(ROUND(B12-C12,2)=0,"متوازن","غير متوازن: الفرق "&amp;TEXT(ABS(B12-C12),"#,##0.00"))</f>
        <v/>
      </c>
      <c r="C13" s="18" t="n"/>
    </row>
  </sheetData>
  <mergeCells count="4">
    <mergeCell ref="B13:C13"/>
    <mergeCell ref="A1:D1"/>
    <mergeCell ref="A4:D4"/>
    <mergeCell ref="A2:D2"/>
  </mergeCells>
  <conditionalFormatting sqref="B9">
    <cfRule type="expression" priority="1" dxfId="0" stopIfTrue="1">
      <formula>ROUND(B9,2)=0</formula>
    </cfRule>
  </conditionalFormatting>
  <conditionalFormatting sqref="C10">
    <cfRule type="expression" priority="2" dxfId="0" stopIfTrue="1">
      <formula>ROUND(C10,2)=0</formula>
    </cfRule>
  </conditionalFormatting>
  <conditionalFormatting sqref="C11">
    <cfRule type="expression" priority="3" dxfId="0" stopIfTrue="1">
      <formula>ROUND(C11,2)=0</formula>
    </cfRule>
  </conditionalFormatting>
  <dataValidations count="1">
    <dataValidation sqref="B6"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D28"/>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السند لأمر عند المنشأة الدائنة والمدينة: صيغ أخرى</t>
        </is>
      </c>
      <c r="B1" s="2" t="n"/>
      <c r="C1" s="2" t="n"/>
      <c r="D1" s="2" t="n"/>
    </row>
    <row r="2">
      <c r="A2" s="3" t="inlineStr">
        <is>
          <t>المبالغ كما في أمثلة الصفحة، ويمكن تعديلها في الخلايا الملونة.</t>
        </is>
      </c>
    </row>
    <row r="4" ht="22" customHeight="1">
      <c r="A4" s="19" t="inlineStr">
        <is>
          <t>1. في دفاتر شركة المثال للمقاولات</t>
        </is>
      </c>
    </row>
    <row r="5" ht="51" customHeight="1">
      <c r="A5" s="20" t="inlineStr">
        <is>
          <t>سجلت الشركة المدينة الشراء يوم الفاتورة: من حـ/ الأثاث والتجهيزات 60,000 ريال ومن حـ/ ضريبة المدخلات 9,000 ريال، إلى حـ/ الموردين 69,000 ريال. ويوم توقيع السند ينتقل الالتزام من حساب الموردين إلى أوراق الدفع. وفي 13 سبتمبر يُقفل السند بقيد: من حـ/ أوراق الدفع إلى حـ/ البنك 69,000 ريال.</t>
        </is>
      </c>
    </row>
    <row r="6">
      <c r="A6" s="7" t="inlineStr">
        <is>
          <t>البيان</t>
        </is>
      </c>
      <c r="B6" s="8" t="inlineStr">
        <is>
          <t>مدين (ريال)</t>
        </is>
      </c>
      <c r="C6" s="8" t="inlineStr">
        <is>
          <t>دائن (ريال)</t>
        </is>
      </c>
      <c r="D6" s="7" t="inlineStr">
        <is>
          <t>ملاحظة</t>
        </is>
      </c>
    </row>
    <row r="7" ht="20" customHeight="1">
      <c r="A7" s="9" t="inlineStr">
        <is>
          <t>من حـ/ الموردين</t>
        </is>
      </c>
      <c r="B7" s="10" t="n">
        <v>69000</v>
      </c>
      <c r="C7" s="11" t="n"/>
      <c r="D7" s="12" t="n"/>
    </row>
    <row r="8" ht="20" customHeight="1">
      <c r="A8" s="13" t="inlineStr">
        <is>
          <t>إلى حـ/ أوراق الدفع</t>
        </is>
      </c>
      <c r="B8" s="11" t="n"/>
      <c r="C8" s="14" t="n">
        <v>69000</v>
      </c>
      <c r="D8" s="12" t="n"/>
    </row>
    <row r="9">
      <c r="A9" s="15" t="inlineStr">
        <is>
          <t>الإجمالي</t>
        </is>
      </c>
      <c r="B9" s="16">
        <f>SUM(B7:B8)</f>
        <v/>
      </c>
      <c r="C9" s="16">
        <f>SUM(C7:C8)</f>
        <v/>
      </c>
    </row>
    <row r="10" ht="22" customHeight="1">
      <c r="A10" s="4" t="inlineStr">
        <is>
          <t>التحقق: المدين يساوي الدائن؟</t>
        </is>
      </c>
      <c r="B10" s="17">
        <f>IF(ROUND(B9-C9,2)=0,"متوازن","غير متوازن: الفرق "&amp;TEXT(ABS(B9-C9),"#,##0.00"))</f>
        <v/>
      </c>
      <c r="C10" s="18" t="n"/>
    </row>
    <row r="12" ht="22" customHeight="1">
      <c r="A12" s="19" t="inlineStr">
        <is>
          <t>2. سداد جزئي يوم الاستحقاق</t>
        </is>
      </c>
    </row>
    <row r="13" ht="66" customHeight="1">
      <c r="A13" s="20" t="inlineStr">
        <is>
          <t>لو حوّلت الشركة 40,000 ريال فقط في 13 سبتمبر، فليس للمصنع أن يرفض الدفعة الجزئية بموجب المادة 44 من نظام الأوراق التجارية، وهي تسري على السند لأمر بحكم المادة 89. يخرج السند كله من أوراق القبض، ويعود المبلغ الباقي، وهو 29,000 ريال، إلى رصيد الشركة في حساب العملاء. هذا نقل دفتري فقط: السند الموقع يبقى الورقة التي يطالب بها المصنع بالباقي، ويُنظر في مخصص للخسائر الائتمانية المتوقعة على المبلغ المتأخر.</t>
        </is>
      </c>
    </row>
    <row r="14">
      <c r="A14" s="7" t="inlineStr">
        <is>
          <t>البيان</t>
        </is>
      </c>
      <c r="B14" s="8" t="inlineStr">
        <is>
          <t>مدين (ريال)</t>
        </is>
      </c>
      <c r="C14" s="8" t="inlineStr">
        <is>
          <t>دائن (ريال)</t>
        </is>
      </c>
      <c r="D14" s="7" t="inlineStr">
        <is>
          <t>ملاحظة</t>
        </is>
      </c>
    </row>
    <row r="15" ht="20" customHeight="1">
      <c r="A15" s="9" t="inlineStr">
        <is>
          <t>من حـ/ البنك</t>
        </is>
      </c>
      <c r="B15" s="10" t="n">
        <v>40000</v>
      </c>
      <c r="C15" s="11" t="n"/>
      <c r="D15" s="12" t="n"/>
    </row>
    <row r="16" ht="20" customHeight="1">
      <c r="A16" s="9" t="inlineStr">
        <is>
          <t>من حـ/ العملاء</t>
        </is>
      </c>
      <c r="B16" s="10" t="n">
        <v>29000</v>
      </c>
      <c r="C16" s="11" t="n"/>
      <c r="D16" s="12" t="inlineStr">
        <is>
          <t>الباقي غير المسدد من السند</t>
        </is>
      </c>
    </row>
    <row r="17" ht="20" customHeight="1">
      <c r="A17" s="13" t="inlineStr">
        <is>
          <t>إلى حـ/ أوراق القبض</t>
        </is>
      </c>
      <c r="B17" s="11" t="n"/>
      <c r="C17" s="14" t="n">
        <v>69000</v>
      </c>
      <c r="D17" s="12" t="n"/>
    </row>
    <row r="18">
      <c r="A18" s="15" t="inlineStr">
        <is>
          <t>الإجمالي</t>
        </is>
      </c>
      <c r="B18" s="16">
        <f>SUM(B15:B17)</f>
        <v/>
      </c>
      <c r="C18" s="16">
        <f>SUM(C15:C17)</f>
        <v/>
      </c>
    </row>
    <row r="19" ht="22" customHeight="1">
      <c r="A19" s="4" t="inlineStr">
        <is>
          <t>التحقق: المدين يساوي الدائن؟</t>
        </is>
      </c>
      <c r="B19" s="17">
        <f>IF(ROUND(B18-C18,2)=0,"متوازن","غير متوازن: الفرق "&amp;TEXT(ABS(B18-C18),"#,##0.00"))</f>
        <v/>
      </c>
      <c r="C19" s="18" t="n"/>
    </row>
    <row r="21" ht="22" customHeight="1">
      <c r="A21" s="19" t="inlineStr">
        <is>
          <t>3. قيد مركب إذا وُقّع السند مع البيع</t>
        </is>
      </c>
    </row>
    <row r="22" ht="36" customHeight="1">
      <c r="A22" s="20" t="inlineStr">
        <is>
          <t>يمكن تخطي حساب العملاء حين يوقع العميل السند لحظة إصدار الفاتورة، والنتيجة في الميزانية واحدة. نفضّل القيد على مرحلتين، لأن كشف حساب العميل يحتفظ حينها بالفاتورة والسند معاً، فيسهل الرجوع إليهما عند المطابقة أو المطالبة.</t>
        </is>
      </c>
    </row>
    <row r="23">
      <c r="A23" s="7" t="inlineStr">
        <is>
          <t>البيان</t>
        </is>
      </c>
      <c r="B23" s="8" t="inlineStr">
        <is>
          <t>مدين (ريال)</t>
        </is>
      </c>
      <c r="C23" s="8" t="inlineStr">
        <is>
          <t>دائن (ريال)</t>
        </is>
      </c>
      <c r="D23" s="7" t="inlineStr">
        <is>
          <t>ملاحظة</t>
        </is>
      </c>
    </row>
    <row r="24" ht="20" customHeight="1">
      <c r="A24" s="9" t="inlineStr">
        <is>
          <t>من حـ/ أوراق القبض</t>
        </is>
      </c>
      <c r="B24" s="10" t="n">
        <v>69000</v>
      </c>
      <c r="C24" s="11" t="n"/>
      <c r="D24" s="12" t="n"/>
    </row>
    <row r="25" ht="20" customHeight="1">
      <c r="A25" s="13" t="inlineStr">
        <is>
          <t>إلى حـ/ المبيعات</t>
        </is>
      </c>
      <c r="B25" s="11" t="n"/>
      <c r="C25" s="14" t="n">
        <v>60000</v>
      </c>
      <c r="D25" s="12" t="n"/>
    </row>
    <row r="26" ht="20" customHeight="1">
      <c r="A26" s="13" t="inlineStr">
        <is>
          <t>إلى حـ/ ضريبة القيمة المضافة المستحقة</t>
        </is>
      </c>
      <c r="B26" s="11" t="n"/>
      <c r="C26" s="14" t="n">
        <v>9000</v>
      </c>
      <c r="D26" s="12" t="n"/>
    </row>
    <row r="27">
      <c r="A27" s="15" t="inlineStr">
        <is>
          <t>الإجمالي</t>
        </is>
      </c>
      <c r="B27" s="16">
        <f>SUM(B24:B26)</f>
        <v/>
      </c>
      <c r="C27" s="16">
        <f>SUM(C24:C26)</f>
        <v/>
      </c>
    </row>
    <row r="28" ht="22" customHeight="1">
      <c r="A28" s="4" t="inlineStr">
        <is>
          <t>التحقق: المدين يساوي الدائن؟</t>
        </is>
      </c>
      <c r="B28" s="17">
        <f>IF(ROUND(B27-C27,2)=0,"متوازن","غير متوازن: الفرق "&amp;TEXT(ABS(B27-C27),"#,##0.00"))</f>
        <v/>
      </c>
      <c r="C28" s="18" t="n"/>
    </row>
  </sheetData>
  <mergeCells count="11">
    <mergeCell ref="A1:D1"/>
    <mergeCell ref="A5:D5"/>
    <mergeCell ref="A22:D22"/>
    <mergeCell ref="A12:D12"/>
    <mergeCell ref="A4:D4"/>
    <mergeCell ref="B19:C19"/>
    <mergeCell ref="B10:C10"/>
    <mergeCell ref="A21:D21"/>
    <mergeCell ref="B28:C28"/>
    <mergeCell ref="A2:D2"/>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السند لأمر عند المنشأة الدائنة والمدينة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