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حويل بنكي" sheetId="1" state="visible" r:id="rId1"/>
    <sheet xmlns:r="http://schemas.openxmlformats.org/officeDocument/2006/relationships" name="نقداً" sheetId="2" state="visible" r:id="rId2"/>
    <sheet xmlns:r="http://schemas.openxmlformats.org/officeDocument/2006/relationships" name="شيك" sheetId="3" state="visible" r:id="rId3"/>
    <sheet xmlns:r="http://schemas.openxmlformats.org/officeDocument/2006/relationships" name="صيغ أخرى" sheetId="4" state="visible" r:id="rId4"/>
  </sheets>
  <definedNames>
    <definedName name="_xlnm.Print_Area" localSheetId="0">'تحويل بنكي'!$A$1:$D$17</definedName>
    <definedName name="_xlnm.Print_Area" localSheetId="1">'نقداً'!$A$1:$D$17</definedName>
    <definedName name="_xlnm.Print_Area" localSheetId="2">'شيك'!$A$1:$D$17</definedName>
    <definedName name="_xlnm.Print_Area" localSheetId="3">'صيغ أخرى'!$A$1:$D$36</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7"/>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الآجلة وتحصيلها لاحقاً</t>
        </is>
      </c>
      <c r="B1" s="2" t="n"/>
      <c r="C1" s="2" t="n"/>
      <c r="D1" s="2" t="n"/>
    </row>
    <row r="2">
      <c r="A2" s="3" t="inlineStr">
        <is>
          <t>طريقة قبض الدفعة المقدمة إن وجدت: تحويل بنكي</t>
        </is>
      </c>
    </row>
    <row r="4">
      <c r="A4" s="3" t="inlineStr">
        <is>
          <t>اكتب في الخلايا الصفراء، ويُحسب القيد وحده.</t>
        </is>
      </c>
    </row>
    <row r="5" ht="20" customHeight="1">
      <c r="A5" s="4" t="inlineStr">
        <is>
          <t>قيمة الفاتورة قبل الضريبة</t>
        </is>
      </c>
      <c r="B5" s="5" t="n">
        <v>40000</v>
      </c>
      <c r="C5" s="6" t="inlineStr">
        <is>
          <t>ريال</t>
        </is>
      </c>
    </row>
    <row r="6" ht="20" customHeight="1">
      <c r="A6" s="4" t="inlineStr">
        <is>
          <t>المقبوض يوم البيع</t>
        </is>
      </c>
      <c r="B6" s="5" t="n">
        <v>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c r="A11" s="10" t="inlineStr">
        <is>
          <t>البيان</t>
        </is>
      </c>
      <c r="B11" s="11" t="inlineStr">
        <is>
          <t>مدين (ريال)</t>
        </is>
      </c>
      <c r="C11" s="11" t="inlineStr">
        <is>
          <t>دائن (ريال)</t>
        </is>
      </c>
      <c r="D11" s="10" t="inlineStr">
        <is>
          <t>ملاحظة</t>
        </is>
      </c>
    </row>
    <row r="12" ht="20" customHeight="1">
      <c r="A12" s="12">
        <f>IF(ROUND(B12,2)=0,"","من حـ/ العملاء")</f>
        <v/>
      </c>
      <c r="B12" s="13">
        <f>ROUND($B$9-MIN($B$6,$B$9),2)</f>
        <v/>
      </c>
      <c r="C12" s="14" t="n"/>
      <c r="D12" s="15">
        <f>IF(ROUND(B12,2)=0,"","الرصيد الآجل على العميل")</f>
        <v/>
      </c>
    </row>
    <row r="13" ht="20" customHeight="1">
      <c r="A13" s="12">
        <f>IF(ROUND(B13,2)=0,"","من حـ/ البنك")</f>
        <v/>
      </c>
      <c r="B13" s="13">
        <f>ROUND(MIN($B$6,$B$9),2)</f>
        <v/>
      </c>
      <c r="C13" s="14" t="n"/>
      <c r="D13" s="15" t="n"/>
    </row>
    <row r="14" ht="20" customHeight="1">
      <c r="A14" s="16">
        <f>IF(ROUND(C14,2)=0,"","إلى حـ/ المبيعات")</f>
        <v/>
      </c>
      <c r="B14" s="14" t="n"/>
      <c r="C14" s="17">
        <f>ROUND($B$5,2)</f>
        <v/>
      </c>
      <c r="D14" s="15" t="n"/>
    </row>
    <row r="15" ht="20" customHeight="1">
      <c r="A15" s="16">
        <f>IF(ROUND(C15,2)=0,"","إلى حـ/ ضريبة القيمة المضافة المستحقة")</f>
        <v/>
      </c>
      <c r="B15" s="14" t="n"/>
      <c r="C15" s="17">
        <f>IF($B$7&gt;0,ROUND($B$8,2),0)</f>
        <v/>
      </c>
      <c r="D15" s="15" t="n"/>
    </row>
    <row r="16">
      <c r="A16" s="18" t="inlineStr">
        <is>
          <t>الإجمالي</t>
        </is>
      </c>
      <c r="B16" s="19">
        <f>SUM(B12:B15)</f>
        <v/>
      </c>
      <c r="C16" s="19">
        <f>SUM(C12:C15)</f>
        <v/>
      </c>
    </row>
    <row r="17" ht="22" customHeight="1">
      <c r="A17" s="4" t="inlineStr">
        <is>
          <t>التحقق: المدين يساوي الدائن؟</t>
        </is>
      </c>
      <c r="B17" s="20">
        <f>IF(ROUND(B16-C16,2)=0,"متوازن","غير متوازن: الفرق "&amp;TEXT(ABS(B16-C16),"#,##0.00"))</f>
        <v/>
      </c>
      <c r="C17" s="21" t="n"/>
    </row>
  </sheetData>
  <mergeCells count="4">
    <mergeCell ref="A1:D1"/>
    <mergeCell ref="A4:D4"/>
    <mergeCell ref="A2:D2"/>
    <mergeCell ref="B17:C17"/>
  </mergeCells>
  <conditionalFormatting sqref="B12">
    <cfRule type="expression" priority="1" dxfId="0" stopIfTrue="1">
      <formula>ROUND(B12,2)=0</formula>
    </cfRule>
  </conditionalFormatting>
  <conditionalFormatting sqref="B13">
    <cfRule type="expression" priority="2" dxfId="0" stopIfTrue="1">
      <formula>ROUND(B13,2)=0</formula>
    </cfRule>
  </conditionalFormatting>
  <conditionalFormatting sqref="C14">
    <cfRule type="expression" priority="3" dxfId="0" stopIfTrue="1">
      <formula>ROUND(C14,2)=0</formula>
    </cfRule>
  </conditionalFormatting>
  <conditionalFormatting sqref="C15">
    <cfRule type="expression" priority="4" dxfId="0" stopIfTrue="1">
      <formula>ROUND(C15,2)=0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7"/>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الآجلة وتحصيلها لاحقاً</t>
        </is>
      </c>
      <c r="B1" s="2" t="n"/>
      <c r="C1" s="2" t="n"/>
      <c r="D1" s="2" t="n"/>
    </row>
    <row r="2">
      <c r="A2" s="3" t="inlineStr">
        <is>
          <t>طريقة قبض الدفعة المقدمة إن وجدت: نقداً</t>
        </is>
      </c>
    </row>
    <row r="4">
      <c r="A4" s="3" t="inlineStr">
        <is>
          <t>اكتب في الخلايا الصفراء، ويُحسب القيد وحده.</t>
        </is>
      </c>
    </row>
    <row r="5" ht="20" customHeight="1">
      <c r="A5" s="4" t="inlineStr">
        <is>
          <t>قيمة الفاتورة قبل الضريبة</t>
        </is>
      </c>
      <c r="B5" s="5" t="n">
        <v>40000</v>
      </c>
      <c r="C5" s="6" t="inlineStr">
        <is>
          <t>ريال</t>
        </is>
      </c>
    </row>
    <row r="6" ht="20" customHeight="1">
      <c r="A6" s="4" t="inlineStr">
        <is>
          <t>المقبوض يوم البيع</t>
        </is>
      </c>
      <c r="B6" s="5" t="n">
        <v>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c r="A11" s="10" t="inlineStr">
        <is>
          <t>البيان</t>
        </is>
      </c>
      <c r="B11" s="11" t="inlineStr">
        <is>
          <t>مدين (ريال)</t>
        </is>
      </c>
      <c r="C11" s="11" t="inlineStr">
        <is>
          <t>دائن (ريال)</t>
        </is>
      </c>
      <c r="D11" s="10" t="inlineStr">
        <is>
          <t>ملاحظة</t>
        </is>
      </c>
    </row>
    <row r="12" ht="20" customHeight="1">
      <c r="A12" s="12">
        <f>IF(ROUND(B12,2)=0,"","من حـ/ العملاء")</f>
        <v/>
      </c>
      <c r="B12" s="13">
        <f>ROUND($B$9-MIN($B$6,$B$9),2)</f>
        <v/>
      </c>
      <c r="C12" s="14" t="n"/>
      <c r="D12" s="15">
        <f>IF(ROUND(B12,2)=0,"","الرصيد الآجل على العميل")</f>
        <v/>
      </c>
    </row>
    <row r="13" ht="20" customHeight="1">
      <c r="A13" s="12">
        <f>IF(ROUND(B13,2)=0,"","من حـ/ الصندوق")</f>
        <v/>
      </c>
      <c r="B13" s="13">
        <f>ROUND(MIN($B$6,$B$9),2)</f>
        <v/>
      </c>
      <c r="C13" s="14" t="n"/>
      <c r="D13" s="15" t="n"/>
    </row>
    <row r="14" ht="20" customHeight="1">
      <c r="A14" s="16">
        <f>IF(ROUND(C14,2)=0,"","إلى حـ/ المبيعات")</f>
        <v/>
      </c>
      <c r="B14" s="14" t="n"/>
      <c r="C14" s="17">
        <f>ROUND($B$5,2)</f>
        <v/>
      </c>
      <c r="D14" s="15" t="n"/>
    </row>
    <row r="15" ht="20" customHeight="1">
      <c r="A15" s="16">
        <f>IF(ROUND(C15,2)=0,"","إلى حـ/ ضريبة القيمة المضافة المستحقة")</f>
        <v/>
      </c>
      <c r="B15" s="14" t="n"/>
      <c r="C15" s="17">
        <f>IF($B$7&gt;0,ROUND($B$8,2),0)</f>
        <v/>
      </c>
      <c r="D15" s="15" t="n"/>
    </row>
    <row r="16">
      <c r="A16" s="18" t="inlineStr">
        <is>
          <t>الإجمالي</t>
        </is>
      </c>
      <c r="B16" s="19">
        <f>SUM(B12:B15)</f>
        <v/>
      </c>
      <c r="C16" s="19">
        <f>SUM(C12:C15)</f>
        <v/>
      </c>
    </row>
    <row r="17" ht="22" customHeight="1">
      <c r="A17" s="4" t="inlineStr">
        <is>
          <t>التحقق: المدين يساوي الدائن؟</t>
        </is>
      </c>
      <c r="B17" s="20">
        <f>IF(ROUND(B16-C16,2)=0,"متوازن","غير متوازن: الفرق "&amp;TEXT(ABS(B16-C16),"#,##0.00"))</f>
        <v/>
      </c>
      <c r="C17" s="21" t="n"/>
    </row>
  </sheetData>
  <mergeCells count="4">
    <mergeCell ref="A1:D1"/>
    <mergeCell ref="A4:D4"/>
    <mergeCell ref="A2:D2"/>
    <mergeCell ref="B17:C17"/>
  </mergeCells>
  <conditionalFormatting sqref="B12">
    <cfRule type="expression" priority="1" dxfId="0" stopIfTrue="1">
      <formula>ROUND(B12,2)=0</formula>
    </cfRule>
  </conditionalFormatting>
  <conditionalFormatting sqref="B13">
    <cfRule type="expression" priority="2" dxfId="0" stopIfTrue="1">
      <formula>ROUND(B13,2)=0</formula>
    </cfRule>
  </conditionalFormatting>
  <conditionalFormatting sqref="C14">
    <cfRule type="expression" priority="3" dxfId="0" stopIfTrue="1">
      <formula>ROUND(C14,2)=0</formula>
    </cfRule>
  </conditionalFormatting>
  <conditionalFormatting sqref="C15">
    <cfRule type="expression" priority="4" dxfId="0" stopIfTrue="1">
      <formula>ROUND(C15,2)=0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7"/>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الآجلة وتحصيلها لاحقاً</t>
        </is>
      </c>
      <c r="B1" s="2" t="n"/>
      <c r="C1" s="2" t="n"/>
      <c r="D1" s="2" t="n"/>
    </row>
    <row r="2">
      <c r="A2" s="3" t="inlineStr">
        <is>
          <t>طريقة قبض الدفعة المقدمة إن وجدت: شيك</t>
        </is>
      </c>
    </row>
    <row r="4">
      <c r="A4" s="3" t="inlineStr">
        <is>
          <t>اكتب في الخلايا الصفراء، ويُحسب القيد وحده.</t>
        </is>
      </c>
    </row>
    <row r="5" ht="20" customHeight="1">
      <c r="A5" s="4" t="inlineStr">
        <is>
          <t>قيمة الفاتورة قبل الضريبة</t>
        </is>
      </c>
      <c r="B5" s="5" t="n">
        <v>40000</v>
      </c>
      <c r="C5" s="6" t="inlineStr">
        <is>
          <t>ريال</t>
        </is>
      </c>
    </row>
    <row r="6" ht="20" customHeight="1">
      <c r="A6" s="4" t="inlineStr">
        <is>
          <t>المقبوض يوم البيع</t>
        </is>
      </c>
      <c r="B6" s="5" t="n">
        <v>0</v>
      </c>
      <c r="C6" s="6" t="inlineStr">
        <is>
          <t>ريال</t>
        </is>
      </c>
    </row>
    <row r="7" ht="20" customHeight="1">
      <c r="A7" s="4" t="inlineStr">
        <is>
          <t>نسبة ضريبة القيمة المضافة</t>
        </is>
      </c>
      <c r="B7" s="7" t="n">
        <v>0.15</v>
      </c>
      <c r="C7" s="6" t="inlineStr">
        <is>
          <t>15% أو 0%</t>
        </is>
      </c>
    </row>
    <row r="8">
      <c r="A8" s="8" t="inlineStr">
        <is>
          <t>مبلغ الضريبة</t>
        </is>
      </c>
      <c r="B8" s="9">
        <f>ROUND($B$5*$B$7,2)</f>
        <v/>
      </c>
      <c r="C8" s="6" t="inlineStr">
        <is>
          <t>ريال</t>
        </is>
      </c>
    </row>
    <row r="9">
      <c r="A9" s="8" t="inlineStr">
        <is>
          <t>الإجمالي شامل الضريبة</t>
        </is>
      </c>
      <c r="B9" s="9">
        <f>$B$5+$B$8</f>
        <v/>
      </c>
      <c r="C9" s="6" t="inlineStr">
        <is>
          <t>ريال</t>
        </is>
      </c>
    </row>
    <row r="11">
      <c r="A11" s="10" t="inlineStr">
        <is>
          <t>البيان</t>
        </is>
      </c>
      <c r="B11" s="11" t="inlineStr">
        <is>
          <t>مدين (ريال)</t>
        </is>
      </c>
      <c r="C11" s="11" t="inlineStr">
        <is>
          <t>دائن (ريال)</t>
        </is>
      </c>
      <c r="D11" s="10" t="inlineStr">
        <is>
          <t>ملاحظة</t>
        </is>
      </c>
    </row>
    <row r="12" ht="20" customHeight="1">
      <c r="A12" s="12">
        <f>IF(ROUND(B12,2)=0,"","من حـ/ العملاء")</f>
        <v/>
      </c>
      <c r="B12" s="13">
        <f>ROUND($B$9-MIN($B$6,$B$9),2)</f>
        <v/>
      </c>
      <c r="C12" s="14" t="n"/>
      <c r="D12" s="15">
        <f>IF(ROUND(B12,2)=0,"","الرصيد الآجل على العميل")</f>
        <v/>
      </c>
    </row>
    <row r="13" ht="20" customHeight="1">
      <c r="A13" s="12">
        <f>IF(ROUND(B13,2)=0,"","من حـ/ شيكات تحت التحصيل")</f>
        <v/>
      </c>
      <c r="B13" s="13">
        <f>ROUND(MIN($B$6,$B$9),2)</f>
        <v/>
      </c>
      <c r="C13" s="14" t="n"/>
      <c r="D13" s="15" t="n"/>
    </row>
    <row r="14" ht="20" customHeight="1">
      <c r="A14" s="16">
        <f>IF(ROUND(C14,2)=0,"","إلى حـ/ المبيعات")</f>
        <v/>
      </c>
      <c r="B14" s="14" t="n"/>
      <c r="C14" s="17">
        <f>ROUND($B$5,2)</f>
        <v/>
      </c>
      <c r="D14" s="15" t="n"/>
    </row>
    <row r="15" ht="20" customHeight="1">
      <c r="A15" s="16">
        <f>IF(ROUND(C15,2)=0,"","إلى حـ/ ضريبة القيمة المضافة المستحقة")</f>
        <v/>
      </c>
      <c r="B15" s="14" t="n"/>
      <c r="C15" s="17">
        <f>IF($B$7&gt;0,ROUND($B$8,2),0)</f>
        <v/>
      </c>
      <c r="D15" s="15" t="n"/>
    </row>
    <row r="16">
      <c r="A16" s="18" t="inlineStr">
        <is>
          <t>الإجمالي</t>
        </is>
      </c>
      <c r="B16" s="19">
        <f>SUM(B12:B15)</f>
        <v/>
      </c>
      <c r="C16" s="19">
        <f>SUM(C12:C15)</f>
        <v/>
      </c>
    </row>
    <row r="17" ht="22" customHeight="1">
      <c r="A17" s="4" t="inlineStr">
        <is>
          <t>التحقق: المدين يساوي الدائن؟</t>
        </is>
      </c>
      <c r="B17" s="20">
        <f>IF(ROUND(B16-C16,2)=0,"متوازن","غير متوازن: الفرق "&amp;TEXT(ABS(B16-C16),"#,##0.00"))</f>
        <v/>
      </c>
      <c r="C17" s="21" t="n"/>
    </row>
  </sheetData>
  <mergeCells count="4">
    <mergeCell ref="A1:D1"/>
    <mergeCell ref="A4:D4"/>
    <mergeCell ref="A2:D2"/>
    <mergeCell ref="B17:C17"/>
  </mergeCells>
  <conditionalFormatting sqref="B12">
    <cfRule type="expression" priority="1" dxfId="0" stopIfTrue="1">
      <formula>ROUND(B12,2)=0</formula>
    </cfRule>
  </conditionalFormatting>
  <conditionalFormatting sqref="B13">
    <cfRule type="expression" priority="2" dxfId="0" stopIfTrue="1">
      <formula>ROUND(B13,2)=0</formula>
    </cfRule>
  </conditionalFormatting>
  <conditionalFormatting sqref="C14">
    <cfRule type="expression" priority="3" dxfId="0" stopIfTrue="1">
      <formula>ROUND(C14,2)=0</formula>
    </cfRule>
  </conditionalFormatting>
  <conditionalFormatting sqref="C15">
    <cfRule type="expression" priority="4" dxfId="0" stopIfTrue="1">
      <formula>ROUND(C15,2)=0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36"/>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المبيعات الآجلة وتحصيلها لاحقاً: صيغ أخرى</t>
        </is>
      </c>
      <c r="B1" s="2" t="n"/>
      <c r="C1" s="2" t="n"/>
      <c r="D1" s="2" t="n"/>
    </row>
    <row r="2">
      <c r="A2" s="3" t="inlineStr">
        <is>
          <t>المبالغ كما في أمثلة الصفحة، ويمكن تعديلها في الخلايا الملونة.</t>
        </is>
      </c>
    </row>
    <row r="4" ht="22" customHeight="1">
      <c r="A4" s="22" t="inlineStr">
        <is>
          <t>1. دفعة جزئية بتحويل بنكي</t>
        </is>
      </c>
    </row>
    <row r="5" ht="21" customHeight="1">
      <c r="A5" s="23" t="inlineStr">
        <is>
          <t>دفعة 9 أبريل تخفض رصيد المطعم بما وصل فعلاً، ويبقى الفرق 26,000 ريال في حسابه نفسه دون فتح ذمة جديدة.</t>
        </is>
      </c>
    </row>
    <row r="6">
      <c r="A6" s="10" t="inlineStr">
        <is>
          <t>البيان</t>
        </is>
      </c>
      <c r="B6" s="11" t="inlineStr">
        <is>
          <t>مدين (ريال)</t>
        </is>
      </c>
      <c r="C6" s="11" t="inlineStr">
        <is>
          <t>دائن (ريال)</t>
        </is>
      </c>
      <c r="D6" s="10" t="inlineStr">
        <is>
          <t>ملاحظة</t>
        </is>
      </c>
    </row>
    <row r="7" ht="20" customHeight="1">
      <c r="A7" s="12" t="inlineStr">
        <is>
          <t>من حـ/ البنك</t>
        </is>
      </c>
      <c r="B7" s="13" t="n">
        <v>20000</v>
      </c>
      <c r="C7" s="14" t="n"/>
      <c r="D7" s="15" t="n"/>
    </row>
    <row r="8" ht="20" customHeight="1">
      <c r="A8" s="16" t="inlineStr">
        <is>
          <t>إلى حـ/ العملاء</t>
        </is>
      </c>
      <c r="B8" s="14" t="n"/>
      <c r="C8" s="17" t="n">
        <v>20000</v>
      </c>
      <c r="D8" s="15" t="n"/>
    </row>
    <row r="9">
      <c r="A9" s="18" t="inlineStr">
        <is>
          <t>الإجمالي</t>
        </is>
      </c>
      <c r="B9" s="19">
        <f>SUM(B7:B8)</f>
        <v/>
      </c>
      <c r="C9" s="19">
        <f>SUM(C7:C8)</f>
        <v/>
      </c>
    </row>
    <row r="10" ht="22" customHeight="1">
      <c r="A10" s="4" t="inlineStr">
        <is>
          <t>التحقق: المدين يساوي الدائن؟</t>
        </is>
      </c>
      <c r="B10" s="20">
        <f>IF(ROUND(B9-C9,2)=0,"متوازن","غير متوازن: الفرق "&amp;TEXT(ABS(B9-C9),"#,##0.00"))</f>
        <v/>
      </c>
      <c r="C10" s="21" t="n"/>
    </row>
    <row r="12" ht="22" customHeight="1">
      <c r="A12" s="22" t="inlineStr">
        <is>
          <t>2. استلام شيك بالرصيد المتبقي</t>
        </is>
      </c>
    </row>
    <row r="13" ht="36" customHeight="1">
      <c r="A13" s="23" t="inlineStr">
        <is>
          <t>يوم 9 مايو يحفظ الشيك في حساب وسيط إلى أن يصرف. وعند صرفه يسجل: من حـ/ البنك إلى حـ/ شيكات تحت التحصيل 26,000 ريال، فيغلق حساب المطعم على صفر.</t>
        </is>
      </c>
    </row>
    <row r="14">
      <c r="A14" s="10" t="inlineStr">
        <is>
          <t>البيان</t>
        </is>
      </c>
      <c r="B14" s="11" t="inlineStr">
        <is>
          <t>مدين (ريال)</t>
        </is>
      </c>
      <c r="C14" s="11" t="inlineStr">
        <is>
          <t>دائن (ريال)</t>
        </is>
      </c>
      <c r="D14" s="10" t="inlineStr">
        <is>
          <t>ملاحظة</t>
        </is>
      </c>
    </row>
    <row r="15" ht="20" customHeight="1">
      <c r="A15" s="12" t="inlineStr">
        <is>
          <t>من حـ/ شيكات تحت التحصيل</t>
        </is>
      </c>
      <c r="B15" s="13" t="n">
        <v>26000</v>
      </c>
      <c r="C15" s="14" t="n"/>
      <c r="D15" s="15" t="inlineStr">
        <is>
          <t>نوع من أوراق القبض</t>
        </is>
      </c>
    </row>
    <row r="16" ht="20" customHeight="1">
      <c r="A16" s="16" t="inlineStr">
        <is>
          <t>إلى حـ/ العملاء</t>
        </is>
      </c>
      <c r="B16" s="14" t="n"/>
      <c r="C16" s="17" t="n">
        <v>26000</v>
      </c>
      <c r="D16" s="15" t="n"/>
    </row>
    <row r="17">
      <c r="A17" s="18" t="inlineStr">
        <is>
          <t>الإجمالي</t>
        </is>
      </c>
      <c r="B17" s="19">
        <f>SUM(B15:B16)</f>
        <v/>
      </c>
      <c r="C17" s="19">
        <f>SUM(C15:C16)</f>
        <v/>
      </c>
    </row>
    <row r="18" ht="22" customHeight="1">
      <c r="A18" s="4" t="inlineStr">
        <is>
          <t>التحقق: المدين يساوي الدائن؟</t>
        </is>
      </c>
      <c r="B18" s="20">
        <f>IF(ROUND(B17-C17,2)=0,"متوازن","غير متوازن: الفرق "&amp;TEXT(ABS(B17-C17),"#,##0.00"))</f>
        <v/>
      </c>
      <c r="C18" s="21" t="n"/>
    </row>
    <row r="20" ht="22" customHeight="1">
      <c r="A20" s="22" t="inlineStr">
        <is>
          <t>3. مرتجع جزئي قبل السداد</t>
        </is>
      </c>
    </row>
    <row r="21" ht="51" customHeight="1">
      <c r="A21" s="23" t="inlineStr">
        <is>
          <t>صيغة مستقلة عن الدفعتين: في 25 مارس أعاد المطعم بضاعة صافيها 6,000 ريال، فتنخفض الإيرادات وضريبتها ودين العميل معاً، ويستند خفض الضريبة إلى المستند الصادر عن المرتجع. ويصبح رصيده 39,100 ريال. وترجع البضاعة إلى المخزن بتكلفتها: من حـ/ المخزون إلى حـ/ تكلفة البضاعة المباعة 4,200 ريال.</t>
        </is>
      </c>
    </row>
    <row r="22">
      <c r="A22" s="10" t="inlineStr">
        <is>
          <t>البيان</t>
        </is>
      </c>
      <c r="B22" s="11" t="inlineStr">
        <is>
          <t>مدين (ريال)</t>
        </is>
      </c>
      <c r="C22" s="11" t="inlineStr">
        <is>
          <t>دائن (ريال)</t>
        </is>
      </c>
      <c r="D22" s="10" t="inlineStr">
        <is>
          <t>ملاحظة</t>
        </is>
      </c>
    </row>
    <row r="23" ht="20" customHeight="1">
      <c r="A23" s="12" t="inlineStr">
        <is>
          <t>من حـ/ مردودات المبيعات</t>
        </is>
      </c>
      <c r="B23" s="13" t="n">
        <v>6000</v>
      </c>
      <c r="C23" s="14" t="n"/>
      <c r="D23" s="15" t="n"/>
    </row>
    <row r="24" ht="20" customHeight="1">
      <c r="A24" s="12" t="inlineStr">
        <is>
          <t>من حـ/ ضريبة القيمة المضافة المستحقة</t>
        </is>
      </c>
      <c r="B24" s="13" t="n">
        <v>900</v>
      </c>
      <c r="C24" s="14" t="n"/>
      <c r="D24" s="15" t="n"/>
    </row>
    <row r="25" ht="20" customHeight="1">
      <c r="A25" s="16" t="inlineStr">
        <is>
          <t>إلى حـ/ العملاء</t>
        </is>
      </c>
      <c r="B25" s="14" t="n"/>
      <c r="C25" s="17" t="n">
        <v>6900</v>
      </c>
      <c r="D25" s="15" t="n"/>
    </row>
    <row r="26">
      <c r="A26" s="18" t="inlineStr">
        <is>
          <t>الإجمالي</t>
        </is>
      </c>
      <c r="B26" s="19">
        <f>SUM(B23:B25)</f>
        <v/>
      </c>
      <c r="C26" s="19">
        <f>SUM(C23:C25)</f>
        <v/>
      </c>
    </row>
    <row r="27" ht="22" customHeight="1">
      <c r="A27" s="4" t="inlineStr">
        <is>
          <t>التحقق: المدين يساوي الدائن؟</t>
        </is>
      </c>
      <c r="B27" s="20">
        <f>IF(ROUND(B26-C26,2)=0,"متوازن","غير متوازن: الفرق "&amp;TEXT(ABS(B26-C26),"#,##0.00"))</f>
        <v/>
      </c>
      <c r="C27" s="21" t="n"/>
    </row>
    <row r="29" ht="22" customHeight="1">
      <c r="A29" s="22" t="inlineStr">
        <is>
          <t>4. خصم بعد البيع مقابل السداد المبكر</t>
        </is>
      </c>
    </row>
    <row r="30" ht="66" customHeight="1">
      <c r="A30" s="23" t="inlineStr">
        <is>
          <t>صيغة مستقلة كذلك: لو دفع المطعم الفاتورة كاملة مبكراً مقابل خصم 2% من 40,000 ريال، فالخصم 800 ريال وضريبته 120 ريالاً، ويحول 45,080 ريالاً إلى البنك. الخصم الممنوح بعد البيع يعدل ضريبة المخرجات وفق المادة 40 من اللائحة التنفيذية لنظام ضريبة القيمة المضافة. أما الخصم التجاري المطبوع في الفاتورة فلا قيد له، لأن الفاتورة تصدر بالسعر بعد الخصم.</t>
        </is>
      </c>
    </row>
    <row r="31">
      <c r="A31" s="10" t="inlineStr">
        <is>
          <t>البيان</t>
        </is>
      </c>
      <c r="B31" s="11" t="inlineStr">
        <is>
          <t>مدين (ريال)</t>
        </is>
      </c>
      <c r="C31" s="11" t="inlineStr">
        <is>
          <t>دائن (ريال)</t>
        </is>
      </c>
      <c r="D31" s="10" t="inlineStr">
        <is>
          <t>ملاحظة</t>
        </is>
      </c>
    </row>
    <row r="32" ht="20" customHeight="1">
      <c r="A32" s="12" t="inlineStr">
        <is>
          <t>من حـ/ الخصم المسموح به</t>
        </is>
      </c>
      <c r="B32" s="13" t="n">
        <v>800</v>
      </c>
      <c r="C32" s="14" t="n"/>
      <c r="D32" s="15" t="n"/>
    </row>
    <row r="33" ht="20" customHeight="1">
      <c r="A33" s="12" t="inlineStr">
        <is>
          <t>من حـ/ ضريبة القيمة المضافة المستحقة</t>
        </is>
      </c>
      <c r="B33" s="13" t="n">
        <v>120</v>
      </c>
      <c r="C33" s="14" t="n"/>
      <c r="D33" s="15" t="n"/>
    </row>
    <row r="34" ht="20" customHeight="1">
      <c r="A34" s="16" t="inlineStr">
        <is>
          <t>إلى حـ/ العملاء</t>
        </is>
      </c>
      <c r="B34" s="14" t="n"/>
      <c r="C34" s="17" t="n">
        <v>920</v>
      </c>
      <c r="D34" s="15" t="n"/>
    </row>
    <row r="35">
      <c r="A35" s="18" t="inlineStr">
        <is>
          <t>الإجمالي</t>
        </is>
      </c>
      <c r="B35" s="19">
        <f>SUM(B32:B34)</f>
        <v/>
      </c>
      <c r="C35" s="19">
        <f>SUM(C32:C34)</f>
        <v/>
      </c>
    </row>
    <row r="36" ht="22" customHeight="1">
      <c r="A36" s="4" t="inlineStr">
        <is>
          <t>التحقق: المدين يساوي الدائن؟</t>
        </is>
      </c>
      <c r="B36" s="20">
        <f>IF(ROUND(B35-C35,2)=0,"متوازن","غير متوازن: الفرق "&amp;TEXT(ABS(B35-C35),"#,##0.00"))</f>
        <v/>
      </c>
      <c r="C36" s="21" t="n"/>
    </row>
  </sheetData>
  <mergeCells count="14">
    <mergeCell ref="A1:D1"/>
    <mergeCell ref="A5:D5"/>
    <mergeCell ref="A12:D12"/>
    <mergeCell ref="A4:D4"/>
    <mergeCell ref="A20:D20"/>
    <mergeCell ref="B10:C10"/>
    <mergeCell ref="A21:D21"/>
    <mergeCell ref="B27:C27"/>
    <mergeCell ref="A29:D29"/>
    <mergeCell ref="A30:D30"/>
    <mergeCell ref="B36:C36"/>
    <mergeCell ref="A2:D2"/>
    <mergeCell ref="B18:C18"/>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المبيعات الآجلة وتحصيلها لاحقاً</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