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قيد" sheetId="1" state="visible" r:id="rId1"/>
    <sheet xmlns:r="http://schemas.openxmlformats.org/officeDocument/2006/relationships" name="صيغ أخرى" sheetId="2" state="visible" r:id="rId2"/>
  </sheets>
  <definedNames>
    <definedName name="_xlnm.Print_Area" localSheetId="0">'القيد'!$A$1:$D$16</definedName>
    <definedName name="_xlnm.Print_Area" localSheetId="1">'صيغ أخرى'!$A$1:$D$29</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5">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 fontId="3" fillId="2" borderId="2" applyAlignment="1" pivotButton="0" quotePrefix="0" xfId="0">
      <alignment horizontal="left" vertical="center" indent="1" readingOrder="1"/>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6"/>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النقدية مع ضريبة القيمة المضافة</t>
        </is>
      </c>
      <c r="B1" s="2" t="n"/>
      <c r="C1" s="2" t="n"/>
      <c r="D1" s="2" t="n"/>
    </row>
    <row r="3">
      <c r="A3" s="3" t="inlineStr">
        <is>
          <t>اكتب في الخلايا الصفراء، ويُحسب القيد وحده.</t>
        </is>
      </c>
    </row>
    <row r="4" ht="20" customHeight="1">
      <c r="A4" s="4" t="inlineStr">
        <is>
          <t>المبلغ الذي تكتبه</t>
        </is>
      </c>
      <c r="B4" s="5" t="n">
        <v>5520</v>
      </c>
      <c r="C4" s="6" t="inlineStr">
        <is>
          <t>ريال</t>
        </is>
      </c>
    </row>
    <row r="5" ht="20" customHeight="1">
      <c r="A5" s="4" t="inlineStr">
        <is>
          <t>المبلغ المكتوب شامل الضريبة؟</t>
        </is>
      </c>
      <c r="B5" s="7" t="n">
        <v>1</v>
      </c>
      <c r="C5" s="6" t="inlineStr">
        <is>
          <t>1 نعم، 0 لا</t>
        </is>
      </c>
    </row>
    <row r="6" ht="20" customHeight="1">
      <c r="A6" s="4" t="inlineStr">
        <is>
          <t>نسبة ضريبة القيمة المضافة</t>
        </is>
      </c>
      <c r="B6" s="8" t="n">
        <v>0.15</v>
      </c>
      <c r="C6" s="6" t="inlineStr">
        <is>
          <t>15% أو 0%</t>
        </is>
      </c>
    </row>
    <row r="7">
      <c r="A7" s="9" t="inlineStr">
        <is>
          <t>المبلغ قبل الضريبة</t>
        </is>
      </c>
      <c r="B7" s="10">
        <f>IF($B$5=1,ROUND($B$4/(1+$B$6),2),$B$4)</f>
        <v/>
      </c>
      <c r="C7" s="6" t="inlineStr">
        <is>
          <t>ريال</t>
        </is>
      </c>
    </row>
    <row r="8">
      <c r="A8" s="9" t="inlineStr">
        <is>
          <t>مبلغ الضريبة</t>
        </is>
      </c>
      <c r="B8" s="10">
        <f>IF($B$5=1,$B$4-$B$7,ROUND($B$4*$B$6,2))</f>
        <v/>
      </c>
      <c r="C8" s="6" t="inlineStr">
        <is>
          <t>ريال</t>
        </is>
      </c>
    </row>
    <row r="9">
      <c r="A9" s="9" t="inlineStr">
        <is>
          <t>الإجمالي شامل الضريبة</t>
        </is>
      </c>
      <c r="B9" s="10">
        <f>$B$7+$B$8</f>
        <v/>
      </c>
      <c r="C9" s="6" t="inlineStr">
        <is>
          <t>ريال</t>
        </is>
      </c>
    </row>
    <row r="11">
      <c r="A11" s="11" t="inlineStr">
        <is>
          <t>البيان</t>
        </is>
      </c>
      <c r="B11" s="12" t="inlineStr">
        <is>
          <t>مدين (ريال)</t>
        </is>
      </c>
      <c r="C11" s="12" t="inlineStr">
        <is>
          <t>دائن (ريال)</t>
        </is>
      </c>
      <c r="D11" s="11" t="inlineStr">
        <is>
          <t>ملاحظة</t>
        </is>
      </c>
    </row>
    <row r="12" ht="20" customHeight="1">
      <c r="A12" s="13">
        <f>IF(ROUND(B12,2)=0,"","من حـ/ الصندوق")</f>
        <v/>
      </c>
      <c r="B12" s="14">
        <f>ROUND($B$9,2)</f>
        <v/>
      </c>
      <c r="C12" s="15" t="n"/>
      <c r="D12" s="16" t="n"/>
    </row>
    <row r="13" ht="20" customHeight="1">
      <c r="A13" s="17">
        <f>IF(ROUND(C13,2)=0,"","إلى حـ/ المبيعات")</f>
        <v/>
      </c>
      <c r="B13" s="15" t="n"/>
      <c r="C13" s="18">
        <f>ROUND($B$7,2)</f>
        <v/>
      </c>
      <c r="D13" s="16" t="n"/>
    </row>
    <row r="14" ht="20" customHeight="1">
      <c r="A14" s="17">
        <f>IF(ROUND(C14,2)=0,"","إلى حـ/ ضريبة القيمة المضافة المستحقة")</f>
        <v/>
      </c>
      <c r="B14" s="15" t="n"/>
      <c r="C14" s="18">
        <f>IF($B$6&gt;0,ROUND($B$8,2),0)</f>
        <v/>
      </c>
      <c r="D14" s="16" t="n"/>
    </row>
    <row r="15">
      <c r="A15" s="19" t="inlineStr">
        <is>
          <t>الإجمالي</t>
        </is>
      </c>
      <c r="B15" s="20">
        <f>SUM(B12:B14)</f>
        <v/>
      </c>
      <c r="C15" s="20">
        <f>SUM(C12:C14)</f>
        <v/>
      </c>
    </row>
    <row r="16" ht="22" customHeight="1">
      <c r="A16" s="4" t="inlineStr">
        <is>
          <t>التحقق: المدين يساوي الدائن؟</t>
        </is>
      </c>
      <c r="B16" s="21">
        <f>IF(ROUND(B15-C15,2)=0,"متوازن","غير متوازن: الفرق "&amp;TEXT(ABS(B15-C15),"#,##0.00"))</f>
        <v/>
      </c>
      <c r="C16" s="22" t="n"/>
    </row>
  </sheetData>
  <mergeCells count="3">
    <mergeCell ref="A1:D1"/>
    <mergeCell ref="B16:C16"/>
    <mergeCell ref="A3:D3"/>
  </mergeCells>
  <conditionalFormatting sqref="B12">
    <cfRule type="expression" priority="1" dxfId="0" stopIfTrue="1">
      <formula>ROUND(B12,2)=0</formula>
    </cfRule>
  </conditionalFormatting>
  <conditionalFormatting sqref="C13">
    <cfRule type="expression" priority="2" dxfId="0" stopIfTrue="1">
      <formula>ROUND(C13,2)=0</formula>
    </cfRule>
  </conditionalFormatting>
  <conditionalFormatting sqref="C14">
    <cfRule type="expression" priority="3" dxfId="0" stopIfTrue="1">
      <formula>ROUND(C14,2)=0</formula>
    </cfRule>
  </conditionalFormatting>
  <dataValidations count="2">
    <dataValidation sqref="B5" showDropDown="0" showInputMessage="0" showErrorMessage="0" allowBlank="0" errorTitle="قيمة غير صالحة" error="اكتب 1 أو 0" type="whole" operator="between">
      <formula1>0</formula1>
      <formula2>1</formula2>
    </dataValidation>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النقدية مع ضريبة القيمة المضافة: صيغ أخرى</t>
        </is>
      </c>
      <c r="B1" s="2" t="n"/>
      <c r="C1" s="2" t="n"/>
      <c r="D1" s="2" t="n"/>
    </row>
    <row r="2">
      <c r="A2" s="3" t="inlineStr">
        <is>
          <t>المبالغ كما في أمثلة الصفحة، ويمكن تعديلها في الخلايا الملونة.</t>
        </is>
      </c>
    </row>
    <row r="4" ht="22" customHeight="1">
      <c r="A4" s="23" t="inlineStr">
        <is>
          <t>1. نقد وبطاقات مدى في تقرير واحد</t>
        </is>
      </c>
    </row>
    <row r="5" ht="51" customHeight="1">
      <c r="A5" s="24" t="inlineStr">
        <is>
          <t>من الـ 5,520 ريالاً دفع الزبائن 3,220 نقداً و2,300 ببطاقات مدى. يبقى المجموع الدائن كما هو، ويتوزع الطرف المدين على حسابين، لأن مبلغ البطاقات لا يدخل الدرج بل يصل إلى البنك لاحقاً بعد خصم الرسوم، وتسويته موضوع قيد مبيعات الشبكة.</t>
        </is>
      </c>
    </row>
    <row r="6">
      <c r="A6" s="11" t="inlineStr">
        <is>
          <t>البيان</t>
        </is>
      </c>
      <c r="B6" s="12" t="inlineStr">
        <is>
          <t>مدين (ريال)</t>
        </is>
      </c>
      <c r="C6" s="12" t="inlineStr">
        <is>
          <t>دائن (ريال)</t>
        </is>
      </c>
      <c r="D6" s="11" t="inlineStr">
        <is>
          <t>ملاحظة</t>
        </is>
      </c>
    </row>
    <row r="7" ht="20" customHeight="1">
      <c r="A7" s="13" t="inlineStr">
        <is>
          <t>من حـ/ الصندوق</t>
        </is>
      </c>
      <c r="B7" s="14" t="n">
        <v>3220</v>
      </c>
      <c r="C7" s="15" t="n"/>
      <c r="D7" s="16" t="n"/>
    </row>
    <row r="8" ht="20" customHeight="1">
      <c r="A8" s="13" t="inlineStr">
        <is>
          <t>من حـ/ مبالغ الشبكة تحت التسوية</t>
        </is>
      </c>
      <c r="B8" s="14" t="n">
        <v>2300</v>
      </c>
      <c r="C8" s="15" t="n"/>
      <c r="D8" s="16" t="n"/>
    </row>
    <row r="9" ht="20" customHeight="1">
      <c r="A9" s="17" t="inlineStr">
        <is>
          <t>إلى حـ/ المبيعات</t>
        </is>
      </c>
      <c r="B9" s="15" t="n"/>
      <c r="C9" s="18" t="n">
        <v>4800</v>
      </c>
      <c r="D9" s="16" t="n"/>
    </row>
    <row r="10" ht="20" customHeight="1">
      <c r="A10" s="17" t="inlineStr">
        <is>
          <t>إلى حـ/ ضريبة القيمة المضافة المستحقة</t>
        </is>
      </c>
      <c r="B10" s="15" t="n"/>
      <c r="C10" s="18" t="n">
        <v>720</v>
      </c>
      <c r="D10" s="16" t="n"/>
    </row>
    <row r="11">
      <c r="A11" s="19" t="inlineStr">
        <is>
          <t>الإجمالي</t>
        </is>
      </c>
      <c r="B11" s="20">
        <f>SUM(B7:B10)</f>
        <v/>
      </c>
      <c r="C11" s="20">
        <f>SUM(C7:C10)</f>
        <v/>
      </c>
    </row>
    <row r="12" ht="22" customHeight="1">
      <c r="A12" s="4" t="inlineStr">
        <is>
          <t>التحقق: المدين يساوي الدائن؟</t>
        </is>
      </c>
      <c r="B12" s="21">
        <f>IF(ROUND(B11-C11,2)=0,"متوازن","غير متوازن: الفرق "&amp;TEXT(ABS(B11-C11),"#,##0.00"))</f>
        <v/>
      </c>
      <c r="C12" s="22" t="n"/>
    </row>
    <row r="14" ht="22" customHeight="1">
      <c r="A14" s="23" t="inlineStr">
        <is>
          <t>2. منشأة مسجلة تشتري نقداً بفاتورة ضريبية</t>
        </is>
      </c>
    </row>
    <row r="15" ht="51" customHeight="1">
      <c r="A15" s="24" t="inlineStr">
        <is>
          <t>ورشة صيانة مسجلة في الضريبة اشترت أدوات بقيمة 3,400 ريال قبل الضريبة ودفعت 3,910 ريالاً نقداً. المبلغ فوق 1,000 ريال والمشتري منشأة مسجلة، فتصدر له فاتورة ضريبية تحمل رقمه الضريبي. شكل القيد لم يتغير، والذي تغير هو المستند وطريقة الحساب: السعر هنا قبل الضريبة، فتضاف إليه 15% بدلاً من استخراجها منه.</t>
        </is>
      </c>
    </row>
    <row r="16">
      <c r="A16" s="11" t="inlineStr">
        <is>
          <t>البيان</t>
        </is>
      </c>
      <c r="B16" s="12" t="inlineStr">
        <is>
          <t>مدين (ريال)</t>
        </is>
      </c>
      <c r="C16" s="12" t="inlineStr">
        <is>
          <t>دائن (ريال)</t>
        </is>
      </c>
      <c r="D16" s="11" t="inlineStr">
        <is>
          <t>ملاحظة</t>
        </is>
      </c>
    </row>
    <row r="17" ht="20" customHeight="1">
      <c r="A17" s="13" t="inlineStr">
        <is>
          <t>من حـ/ الصندوق</t>
        </is>
      </c>
      <c r="B17" s="14" t="n">
        <v>3910</v>
      </c>
      <c r="C17" s="15" t="n"/>
      <c r="D17" s="16" t="n"/>
    </row>
    <row r="18" ht="20" customHeight="1">
      <c r="A18" s="17" t="inlineStr">
        <is>
          <t>إلى حـ/ المبيعات</t>
        </is>
      </c>
      <c r="B18" s="15" t="n"/>
      <c r="C18" s="18" t="n">
        <v>3400</v>
      </c>
      <c r="D18" s="16" t="n"/>
    </row>
    <row r="19" ht="20" customHeight="1">
      <c r="A19" s="17" t="inlineStr">
        <is>
          <t>إلى حـ/ ضريبة القيمة المضافة المستحقة</t>
        </is>
      </c>
      <c r="B19" s="15" t="n"/>
      <c r="C19" s="18" t="n">
        <v>510</v>
      </c>
      <c r="D19" s="16" t="n"/>
    </row>
    <row r="20">
      <c r="A20" s="19" t="inlineStr">
        <is>
          <t>الإجمالي</t>
        </is>
      </c>
      <c r="B20" s="20">
        <f>SUM(B17:B19)</f>
        <v/>
      </c>
      <c r="C20" s="20">
        <f>SUM(C17:C19)</f>
        <v/>
      </c>
    </row>
    <row r="21" ht="22" customHeight="1">
      <c r="A21" s="4" t="inlineStr">
        <is>
          <t>التحقق: المدين يساوي الدائن؟</t>
        </is>
      </c>
      <c r="B21" s="21">
        <f>IF(ROUND(B20-C20,2)=0,"متوازن","غير متوازن: الفرق "&amp;TEXT(ABS(B20-C20),"#,##0.00"))</f>
        <v/>
      </c>
      <c r="C21" s="22" t="n"/>
    </row>
    <row r="23" ht="22" customHeight="1">
      <c r="A23" s="23" t="inlineStr">
        <is>
          <t>3. بائع غير مسجل في ضريبة القيمة المضافة</t>
        </is>
      </c>
    </row>
    <row r="24" ht="36" customHeight="1">
      <c r="A24" s="24" t="inlineStr">
        <is>
          <t>التسجيل إلزامي إذا تجاوزت التوريدات السنوية 375,000 ريال، واختياري من 187,500 ريال، وفق الاتفاقية الموحدة. محل صغير لم يصل إلى الحد ولم يسجل لا يحتسب ضريبة على مبيعاته، فيدخل المقبوض كله في المبيعات بلا سطر ضريبة.</t>
        </is>
      </c>
    </row>
    <row r="25">
      <c r="A25" s="11" t="inlineStr">
        <is>
          <t>البيان</t>
        </is>
      </c>
      <c r="B25" s="12" t="inlineStr">
        <is>
          <t>مدين (ريال)</t>
        </is>
      </c>
      <c r="C25" s="12" t="inlineStr">
        <is>
          <t>دائن (ريال)</t>
        </is>
      </c>
      <c r="D25" s="11" t="inlineStr">
        <is>
          <t>ملاحظة</t>
        </is>
      </c>
    </row>
    <row r="26" ht="20" customHeight="1">
      <c r="A26" s="13" t="inlineStr">
        <is>
          <t>من حـ/ الصندوق</t>
        </is>
      </c>
      <c r="B26" s="14" t="n">
        <v>5520</v>
      </c>
      <c r="C26" s="15" t="n"/>
      <c r="D26" s="16" t="n"/>
    </row>
    <row r="27" ht="20" customHeight="1">
      <c r="A27" s="17" t="inlineStr">
        <is>
          <t>إلى حـ/ المبيعات</t>
        </is>
      </c>
      <c r="B27" s="15" t="n"/>
      <c r="C27" s="18" t="n">
        <v>5520</v>
      </c>
      <c r="D27" s="16" t="n"/>
    </row>
    <row r="28">
      <c r="A28" s="19" t="inlineStr">
        <is>
          <t>الإجمالي</t>
        </is>
      </c>
      <c r="B28" s="20">
        <f>SUM(B26:B27)</f>
        <v/>
      </c>
      <c r="C28" s="20">
        <f>SUM(C26:C27)</f>
        <v/>
      </c>
    </row>
    <row r="29" ht="22" customHeight="1">
      <c r="A29" s="4" t="inlineStr">
        <is>
          <t>التحقق: المدين يساوي الدائن؟</t>
        </is>
      </c>
      <c r="B29" s="21">
        <f>IF(ROUND(B28-C28,2)=0,"متوازن","غير متوازن: الفرق "&amp;TEXT(ABS(B28-C28),"#,##0.00"))</f>
        <v/>
      </c>
      <c r="C29" s="22" t="n"/>
    </row>
  </sheetData>
  <mergeCells count="11">
    <mergeCell ref="A1:D1"/>
    <mergeCell ref="A5:D5"/>
    <mergeCell ref="B21:C21"/>
    <mergeCell ref="A23:D23"/>
    <mergeCell ref="B29:C29"/>
    <mergeCell ref="A4:D4"/>
    <mergeCell ref="A15:D15"/>
    <mergeCell ref="A24:D24"/>
    <mergeCell ref="A2:D2"/>
    <mergeCell ref="A14:D14"/>
    <mergeCell ref="B12:C12"/>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المبيعات النقدية مع ضريبة القيمة المضافة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