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تحويل وارد مجهول المرسل" sheetId="1" state="visible" r:id="rId1"/>
    <sheet xmlns:r="http://schemas.openxmlformats.org/officeDocument/2006/relationships" name="شيك مرتجع" sheetId="2" state="visible" r:id="rId2"/>
    <sheet xmlns:r="http://schemas.openxmlformats.org/officeDocument/2006/relationships" name="رسوم بنكية" sheetId="3" state="visible" r:id="rId3"/>
    <sheet xmlns:r="http://schemas.openxmlformats.org/officeDocument/2006/relationships" name="شيك سجل بأقل من مبلغه" sheetId="4" state="visible" r:id="rId4"/>
    <sheet xmlns:r="http://schemas.openxmlformats.org/officeDocument/2006/relationships" name="صيغ أخرى" sheetId="5" state="visible" r:id="rId5"/>
  </sheets>
  <definedNames>
    <definedName name="_xlnm.Print_Area" localSheetId="0">'تحويل وارد مجهول المرسل'!$A$1:$D$11</definedName>
    <definedName name="_xlnm.Print_Area" localSheetId="1">'شيك مرتجع'!$A$1:$D$11</definedName>
    <definedName name="_xlnm.Print_Area" localSheetId="2">'رسوم بنكية'!$A$1:$D$15</definedName>
    <definedName name="_xlnm.Print_Area" localSheetId="3">'شيك سجل بأقل من مبلغه'!$A$1:$D$11</definedName>
    <definedName name="_xlnm.Print_Area" localSheetId="4">'صيغ أخرى'!$A$1:$D$26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-#,##0.00;&quot;&quot;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75757"/>
      <sz val="10"/>
    </font>
    <font>
      <name val="Arial"/>
      <b val="1"/>
      <sz val="11"/>
    </font>
    <font>
      <name val="Arial"/>
      <sz val="11"/>
    </font>
    <font>
      <name val="Arial"/>
      <color rgb="00575757"/>
      <sz val="9"/>
    </font>
    <font>
      <name val="Arial"/>
      <b val="1"/>
      <sz val="12"/>
    </font>
  </fonts>
  <fills count="6">
    <fill>
      <patternFill/>
    </fill>
    <fill>
      <patternFill patternType="gray125"/>
    </fill>
    <fill>
      <patternFill patternType="solid">
        <fgColor rgb="00E6FF2E"/>
      </patternFill>
    </fill>
    <fill>
      <patternFill patternType="solid">
        <fgColor rgb="007EF2C2"/>
      </patternFill>
    </fill>
    <fill>
      <patternFill patternType="solid">
        <fgColor rgb="00C7B3FF"/>
      </patternFill>
    </fill>
    <fill>
      <patternFill patternType="solid">
        <fgColor rgb="00EFEFE8"/>
      </patternFill>
    </fill>
  </fills>
  <borders count="9">
    <border>
      <left/>
      <right/>
      <top/>
      <bottom/>
      <diagonal/>
    </border>
    <border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top style="medium">
        <color rgb="00000000"/>
      </top>
      <bottom style="medium">
        <color rgb="00000000"/>
      </bottom>
    </border>
    <border>
      <bottom style="thin">
        <color rgb="00000000"/>
      </bottom>
    </border>
    <border>
      <top style="medium">
        <color rgb="00000000"/>
      </top>
      <bottom style="double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1" applyAlignment="1" pivotButton="0" quotePrefix="0" xfId="0">
      <alignment horizontal="right" vertical="center" wrapText="1" readingOrder="2"/>
    </xf>
    <xf numFmtId="0" fontId="0" fillId="0" borderId="1" pivotButton="0" quotePrefix="0" xfId="0"/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4" fontId="3" fillId="2" borderId="2" applyAlignment="1" pivotButton="0" quotePrefix="0" xfId="0">
      <alignment horizontal="left" vertical="center" indent="1" readingOrder="1"/>
    </xf>
    <xf numFmtId="0" fontId="2" fillId="0" borderId="0" applyAlignment="1" pivotButton="0" quotePrefix="0" xfId="0">
      <alignment horizontal="right" vertical="center" indent="1" readingOrder="2"/>
    </xf>
    <xf numFmtId="0" fontId="3" fillId="0" borderId="3" applyAlignment="1" pivotButton="0" quotePrefix="0" xfId="0">
      <alignment horizontal="right" vertical="center" wrapText="1" readingOrder="2"/>
    </xf>
    <xf numFmtId="0" fontId="3" fillId="0" borderId="3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right" vertical="center" wrapText="1" readingOrder="2"/>
    </xf>
    <xf numFmtId="164" fontId="3" fillId="3" borderId="4" applyAlignment="1" pivotButton="0" quotePrefix="0" xfId="0">
      <alignment horizontal="left" vertical="center" indent="1" readingOrder="1"/>
    </xf>
    <xf numFmtId="0" fontId="0" fillId="0" borderId="4" pivotButton="0" quotePrefix="0" xfId="0"/>
    <xf numFmtId="0" fontId="5" fillId="0" borderId="4" applyAlignment="1" pivotButton="0" quotePrefix="0" xfId="0">
      <alignment horizontal="right" vertical="center" wrapText="1" readingOrder="2"/>
    </xf>
    <xf numFmtId="0" fontId="4" fillId="0" borderId="4" applyAlignment="1" pivotButton="0" quotePrefix="0" xfId="0">
      <alignment horizontal="right" vertical="center" wrapText="1" indent="2" readingOrder="2"/>
    </xf>
    <xf numFmtId="164" fontId="3" fillId="4" borderId="4" applyAlignment="1" pivotButton="0" quotePrefix="0" xfId="0">
      <alignment horizontal="left" vertical="center" indent="1" readingOrder="1"/>
    </xf>
    <xf numFmtId="0" fontId="3" fillId="2" borderId="5" applyAlignment="1" pivotButton="0" quotePrefix="0" xfId="0">
      <alignment horizontal="right" vertical="center" wrapText="1" readingOrder="2"/>
    </xf>
    <xf numFmtId="4" fontId="3" fillId="2" borderId="5" applyAlignment="1" pivotButton="0" quotePrefix="0" xfId="0">
      <alignment horizontal="left" vertical="center" indent="1" readingOrder="1"/>
    </xf>
    <xf numFmtId="0" fontId="3" fillId="0" borderId="2" applyAlignment="1" pivotButton="0" quotePrefix="0" xfId="0">
      <alignment horizontal="center" vertical="center" wrapText="1"/>
    </xf>
    <xf numFmtId="0" fontId="0" fillId="0" borderId="8" pivotButton="0" quotePrefix="0" xfId="0"/>
    <xf numFmtId="9" fontId="3" fillId="2" borderId="2" applyAlignment="1" pivotButton="0" quotePrefix="0" xfId="0">
      <alignment horizontal="left" vertical="center" indent="1" readingOrder="1"/>
    </xf>
    <xf numFmtId="0" fontId="4" fillId="0" borderId="0" applyAlignment="1" pivotButton="0" quotePrefix="0" xfId="0">
      <alignment horizontal="right" vertical="center" wrapText="1" readingOrder="2"/>
    </xf>
    <xf numFmtId="4" fontId="4" fillId="5" borderId="4" applyAlignment="1" pivotButton="0" quotePrefix="0" xfId="0">
      <alignment horizontal="left" vertical="center" indent="1" readingOrder="1"/>
    </xf>
    <xf numFmtId="0" fontId="6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top" wrapText="1" readingOrder="2"/>
    </xf>
  </cellXfs>
  <cellStyles count="1">
    <cellStyle name="Normal" xfId="0" builtinId="0" hidden="0"/>
  </cellStyles>
  <dxfs count="1">
    <dxf>
      <fill>
        <patternFill patternType="solid">
          <fgColor rgb="00FFFFFF"/>
          <bgColor rgb="00FFFF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showGridLines="0" rightToLeft="1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34" customWidth="1" min="4" max="4"/>
  </cols>
  <sheetData>
    <row r="1" ht="30" customHeight="1">
      <c r="A1" s="1" t="inlineStr">
        <is>
          <t>قيد المطابقة البنكية وقيود التسوية بعدها</t>
        </is>
      </c>
      <c r="B1" s="2" t="n"/>
      <c r="C1" s="2" t="n"/>
      <c r="D1" s="2" t="n"/>
    </row>
    <row r="2">
      <c r="A2" s="3" t="inlineStr">
        <is>
          <t>نوع البند في كشف البنك: تحويل وارد مجهول المرسل</t>
        </is>
      </c>
    </row>
    <row r="4">
      <c r="A4" s="3" t="inlineStr">
        <is>
          <t>اكتب في الخلايا الصفراء، ويُحسب القيد وحده.</t>
        </is>
      </c>
    </row>
    <row r="5" ht="20" customHeight="1">
      <c r="A5" s="4" t="inlineStr">
        <is>
          <t>مبلغ البند (الرسوم قبل ضريبتها)</t>
        </is>
      </c>
      <c r="B5" s="5" t="n">
        <v>5175</v>
      </c>
      <c r="C5" s="6" t="inlineStr">
        <is>
          <t>ريال</t>
        </is>
      </c>
    </row>
    <row r="7">
      <c r="A7" s="7" t="inlineStr">
        <is>
          <t>البيان</t>
        </is>
      </c>
      <c r="B7" s="8" t="inlineStr">
        <is>
          <t>مدين (ريال)</t>
        </is>
      </c>
      <c r="C7" s="8" t="inlineStr">
        <is>
          <t>دائن (ريال)</t>
        </is>
      </c>
      <c r="D7" s="7" t="inlineStr">
        <is>
          <t>ملاحظة</t>
        </is>
      </c>
    </row>
    <row r="8" ht="20" customHeight="1">
      <c r="A8" s="9">
        <f>IF(ROUND(B8,2)=0,"","من حـ/ البنك")</f>
        <v/>
      </c>
      <c r="B8" s="10">
        <f>ROUND($B$5,2)</f>
        <v/>
      </c>
      <c r="C8" s="11" t="n"/>
      <c r="D8" s="12" t="n"/>
    </row>
    <row r="9" ht="20" customHeight="1">
      <c r="A9" s="13">
        <f>IF(ROUND(C9,2)=0,"","إلى حـ/ مبالغ تحت التسوية")</f>
        <v/>
      </c>
      <c r="B9" s="11" t="n"/>
      <c r="C9" s="14">
        <f>ROUND($B$5,2)</f>
        <v/>
      </c>
      <c r="D9" s="12" t="n"/>
    </row>
    <row r="10">
      <c r="A10" s="15" t="inlineStr">
        <is>
          <t>الإجمالي</t>
        </is>
      </c>
      <c r="B10" s="16">
        <f>SUM(B8:B9)</f>
        <v/>
      </c>
      <c r="C10" s="16">
        <f>SUM(C8:C9)</f>
        <v/>
      </c>
    </row>
    <row r="11" ht="22" customHeight="1">
      <c r="A11" s="4" t="inlineStr">
        <is>
          <t>التحقق: المدين يساوي الدائن؟</t>
        </is>
      </c>
      <c r="B11" s="17">
        <f>IF(ROUND(B10-C10,2)=0,"متوازن","غير متوازن: الفرق "&amp;TEXT(ABS(B10-C10),"#,##0.00"))</f>
        <v/>
      </c>
      <c r="C11" s="18" t="n"/>
    </row>
  </sheetData>
  <mergeCells count="4">
    <mergeCell ref="B11:C11"/>
    <mergeCell ref="A1:D1"/>
    <mergeCell ref="A4:D4"/>
    <mergeCell ref="A2:D2"/>
  </mergeCells>
  <conditionalFormatting sqref="B8">
    <cfRule type="expression" priority="1" dxfId="0" stopIfTrue="1">
      <formula>ROUND(B8,2)=0</formula>
    </cfRule>
  </conditionalFormatting>
  <conditionalFormatting sqref="C9">
    <cfRule type="expression" priority="2" dxfId="0" stopIfTrue="1">
      <formula>ROUND(C9,2)=0</formula>
    </cfRule>
  </conditionalFormatting>
  <printOptions horizontalCentered="1"/>
  <pageMargins left="0.5" right="0.5" top="0.6" bottom="0.6" header="0.3" footer="0.3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showGridLines="0" rightToLeft="1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34" customWidth="1" min="4" max="4"/>
  </cols>
  <sheetData>
    <row r="1" ht="30" customHeight="1">
      <c r="A1" s="1" t="inlineStr">
        <is>
          <t>قيد المطابقة البنكية وقيود التسوية بعدها</t>
        </is>
      </c>
      <c r="B1" s="2" t="n"/>
      <c r="C1" s="2" t="n"/>
      <c r="D1" s="2" t="n"/>
    </row>
    <row r="2">
      <c r="A2" s="3" t="inlineStr">
        <is>
          <t>نوع البند في كشف البنك: شيك مرتجع</t>
        </is>
      </c>
    </row>
    <row r="4">
      <c r="A4" s="3" t="inlineStr">
        <is>
          <t>اكتب في الخلايا الصفراء، ويُحسب القيد وحده.</t>
        </is>
      </c>
    </row>
    <row r="5" ht="20" customHeight="1">
      <c r="A5" s="4" t="inlineStr">
        <is>
          <t>مبلغ البند (الرسوم قبل ضريبتها)</t>
        </is>
      </c>
      <c r="B5" s="5" t="n">
        <v>3680</v>
      </c>
      <c r="C5" s="6" t="inlineStr">
        <is>
          <t>ريال</t>
        </is>
      </c>
    </row>
    <row r="7">
      <c r="A7" s="7" t="inlineStr">
        <is>
          <t>البيان</t>
        </is>
      </c>
      <c r="B7" s="8" t="inlineStr">
        <is>
          <t>مدين (ريال)</t>
        </is>
      </c>
      <c r="C7" s="8" t="inlineStr">
        <is>
          <t>دائن (ريال)</t>
        </is>
      </c>
      <c r="D7" s="7" t="inlineStr">
        <is>
          <t>ملاحظة</t>
        </is>
      </c>
    </row>
    <row r="8" ht="20" customHeight="1">
      <c r="A8" s="9">
        <f>IF(ROUND(B8,2)=0,"","من حـ/ العملاء")</f>
        <v/>
      </c>
      <c r="B8" s="10">
        <f>ROUND($B$5,2)</f>
        <v/>
      </c>
      <c r="C8" s="11" t="n"/>
      <c r="D8" s="12" t="n"/>
    </row>
    <row r="9" ht="20" customHeight="1">
      <c r="A9" s="13">
        <f>IF(ROUND(C9,2)=0,"","إلى حـ/ البنك")</f>
        <v/>
      </c>
      <c r="B9" s="11" t="n"/>
      <c r="C9" s="14">
        <f>ROUND($B$5,2)</f>
        <v/>
      </c>
      <c r="D9" s="12" t="n"/>
    </row>
    <row r="10">
      <c r="A10" s="15" t="inlineStr">
        <is>
          <t>الإجمالي</t>
        </is>
      </c>
      <c r="B10" s="16">
        <f>SUM(B8:B9)</f>
        <v/>
      </c>
      <c r="C10" s="16">
        <f>SUM(C8:C9)</f>
        <v/>
      </c>
    </row>
    <row r="11" ht="22" customHeight="1">
      <c r="A11" s="4" t="inlineStr">
        <is>
          <t>التحقق: المدين يساوي الدائن؟</t>
        </is>
      </c>
      <c r="B11" s="17">
        <f>IF(ROUND(B10-C10,2)=0,"متوازن","غير متوازن: الفرق "&amp;TEXT(ABS(B10-C10),"#,##0.00"))</f>
        <v/>
      </c>
      <c r="C11" s="18" t="n"/>
    </row>
  </sheetData>
  <mergeCells count="4">
    <mergeCell ref="B11:C11"/>
    <mergeCell ref="A1:D1"/>
    <mergeCell ref="A4:D4"/>
    <mergeCell ref="A2:D2"/>
  </mergeCells>
  <conditionalFormatting sqref="B8">
    <cfRule type="expression" priority="1" dxfId="0" stopIfTrue="1">
      <formula>ROUND(B8,2)=0</formula>
    </cfRule>
  </conditionalFormatting>
  <conditionalFormatting sqref="C9">
    <cfRule type="expression" priority="2" dxfId="0" stopIfTrue="1">
      <formula>ROUND(C9,2)=0</formula>
    </cfRule>
  </conditionalFormatting>
  <printOptions horizontalCentered="1"/>
  <pageMargins left="0.5" right="0.5" top="0.6" bottom="0.6" header="0.3" footer="0.3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showGridLines="0" rightToLeft="1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34" customWidth="1" min="4" max="4"/>
  </cols>
  <sheetData>
    <row r="1" ht="30" customHeight="1">
      <c r="A1" s="1" t="inlineStr">
        <is>
          <t>قيد المطابقة البنكية وقيود التسوية بعدها</t>
        </is>
      </c>
      <c r="B1" s="2" t="n"/>
      <c r="C1" s="2" t="n"/>
      <c r="D1" s="2" t="n"/>
    </row>
    <row r="2">
      <c r="A2" s="3" t="inlineStr">
        <is>
          <t>نوع البند في كشف البنك: رسوم بنكية</t>
        </is>
      </c>
    </row>
    <row r="4">
      <c r="A4" s="3" t="inlineStr">
        <is>
          <t>اكتب في الخلايا الصفراء، ويُحسب القيد وحده.</t>
        </is>
      </c>
    </row>
    <row r="5" ht="20" customHeight="1">
      <c r="A5" s="4" t="inlineStr">
        <is>
          <t>مبلغ البند (الرسوم قبل ضريبتها)</t>
        </is>
      </c>
      <c r="B5" s="5" t="n">
        <v>180</v>
      </c>
      <c r="C5" s="6" t="inlineStr">
        <is>
          <t>ريال</t>
        </is>
      </c>
    </row>
    <row r="6" ht="20" customHeight="1">
      <c r="A6" s="4" t="inlineStr">
        <is>
          <t>نسبة ضريبة القيمة المضافة</t>
        </is>
      </c>
      <c r="B6" s="19" t="n">
        <v>0.15</v>
      </c>
      <c r="C6" s="6" t="inlineStr">
        <is>
          <t>15% أو 0%</t>
        </is>
      </c>
    </row>
    <row r="7">
      <c r="A7" s="20" t="inlineStr">
        <is>
          <t>مبلغ الضريبة</t>
        </is>
      </c>
      <c r="B7" s="21">
        <f>ROUND($B$5*$B$6,2)</f>
        <v/>
      </c>
      <c r="C7" s="6" t="inlineStr">
        <is>
          <t>ريال</t>
        </is>
      </c>
    </row>
    <row r="8">
      <c r="A8" s="20" t="inlineStr">
        <is>
          <t>الإجمالي شامل الضريبة</t>
        </is>
      </c>
      <c r="B8" s="21">
        <f>$B$5+$B$7</f>
        <v/>
      </c>
      <c r="C8" s="6" t="inlineStr">
        <is>
          <t>ريال</t>
        </is>
      </c>
    </row>
    <row r="10">
      <c r="A10" s="7" t="inlineStr">
        <is>
          <t>البيان</t>
        </is>
      </c>
      <c r="B10" s="8" t="inlineStr">
        <is>
          <t>مدين (ريال)</t>
        </is>
      </c>
      <c r="C10" s="8" t="inlineStr">
        <is>
          <t>دائن (ريال)</t>
        </is>
      </c>
      <c r="D10" s="7" t="inlineStr">
        <is>
          <t>ملاحظة</t>
        </is>
      </c>
    </row>
    <row r="11" ht="20" customHeight="1">
      <c r="A11" s="9">
        <f>IF(ROUND(B11,2)=0,"","من حـ/ مصروف الرسوم البنكية")</f>
        <v/>
      </c>
      <c r="B11" s="10">
        <f>ROUND($B$5,2)</f>
        <v/>
      </c>
      <c r="C11" s="11" t="n"/>
      <c r="D11" s="12" t="n"/>
    </row>
    <row r="12" ht="20" customHeight="1">
      <c r="A12" s="9">
        <f>IF(ROUND(B12,2)=0,"","من حـ/ ضريبة المدخلات")</f>
        <v/>
      </c>
      <c r="B12" s="10">
        <f>IF($B$6&gt;0,ROUND($B$7,2),0)</f>
        <v/>
      </c>
      <c r="C12" s="11" t="n"/>
      <c r="D12" s="12">
        <f>IF(ROUND(B12,2)=0,"","مع فاتورة ضريبية من البنك فقط")</f>
        <v/>
      </c>
    </row>
    <row r="13" ht="20" customHeight="1">
      <c r="A13" s="13">
        <f>IF(ROUND(C13,2)=0,"","إلى حـ/ البنك")</f>
        <v/>
      </c>
      <c r="B13" s="11" t="n"/>
      <c r="C13" s="14">
        <f>ROUND($B$8,2)</f>
        <v/>
      </c>
      <c r="D13" s="12" t="n"/>
    </row>
    <row r="14">
      <c r="A14" s="15" t="inlineStr">
        <is>
          <t>الإجمالي</t>
        </is>
      </c>
      <c r="B14" s="16">
        <f>SUM(B11:B13)</f>
        <v/>
      </c>
      <c r="C14" s="16">
        <f>SUM(C11:C13)</f>
        <v/>
      </c>
    </row>
    <row r="15" ht="22" customHeight="1">
      <c r="A15" s="4" t="inlineStr">
        <is>
          <t>التحقق: المدين يساوي الدائن؟</t>
        </is>
      </c>
      <c r="B15" s="17">
        <f>IF(ROUND(B14-C14,2)=0,"متوازن","غير متوازن: الفرق "&amp;TEXT(ABS(B14-C14),"#,##0.00"))</f>
        <v/>
      </c>
      <c r="C15" s="18" t="n"/>
    </row>
  </sheetData>
  <mergeCells count="4">
    <mergeCell ref="A1:D1"/>
    <mergeCell ref="A4:D4"/>
    <mergeCell ref="A2:D2"/>
    <mergeCell ref="B15:C15"/>
  </mergeCells>
  <conditionalFormatting sqref="B11">
    <cfRule type="expression" priority="1" dxfId="0" stopIfTrue="1">
      <formula>ROUND(B11,2)=0</formula>
    </cfRule>
  </conditionalFormatting>
  <conditionalFormatting sqref="B12">
    <cfRule type="expression" priority="2" dxfId="0" stopIfTrue="1">
      <formula>ROUND(B12,2)=0</formula>
    </cfRule>
  </conditionalFormatting>
  <conditionalFormatting sqref="C13">
    <cfRule type="expression" priority="3" dxfId="0" stopIfTrue="1">
      <formula>ROUND(C13,2)=0</formula>
    </cfRule>
  </conditionalFormatting>
  <dataValidations count="1">
    <dataValidation sqref="B6" showDropDown="0" showInputMessage="0" showErrorMessage="0" allowBlank="0" errorTitle="نسبة غير صالحة" error="اكتب 15% أو 0%" type="decimal" operator="between">
      <formula1>0</formula1>
      <formula2>1</formula2>
    </dataValidation>
  </dataValidations>
  <printOptions horizontalCentered="1"/>
  <pageMargins left="0.5" right="0.5" top="0.6" bottom="0.6" header="0.3" footer="0.3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showGridLines="0" rightToLeft="1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34" customWidth="1" min="4" max="4"/>
  </cols>
  <sheetData>
    <row r="1" ht="30" customHeight="1">
      <c r="A1" s="1" t="inlineStr">
        <is>
          <t>قيد المطابقة البنكية وقيود التسوية بعدها</t>
        </is>
      </c>
      <c r="B1" s="2" t="n"/>
      <c r="C1" s="2" t="n"/>
      <c r="D1" s="2" t="n"/>
    </row>
    <row r="2">
      <c r="A2" s="3" t="inlineStr">
        <is>
          <t>نوع البند في كشف البنك: شيك سجل بأقل من مبلغه</t>
        </is>
      </c>
    </row>
    <row r="4">
      <c r="A4" s="3" t="inlineStr">
        <is>
          <t>اكتب في الخلايا الصفراء، ويُحسب القيد وحده.</t>
        </is>
      </c>
    </row>
    <row r="5" ht="20" customHeight="1">
      <c r="A5" s="4" t="inlineStr">
        <is>
          <t>مبلغ البند (الرسوم قبل ضريبتها)</t>
        </is>
      </c>
      <c r="B5" s="5" t="n">
        <v>450</v>
      </c>
      <c r="C5" s="6" t="inlineStr">
        <is>
          <t>ريال</t>
        </is>
      </c>
    </row>
    <row r="7">
      <c r="A7" s="7" t="inlineStr">
        <is>
          <t>البيان</t>
        </is>
      </c>
      <c r="B7" s="8" t="inlineStr">
        <is>
          <t>مدين (ريال)</t>
        </is>
      </c>
      <c r="C7" s="8" t="inlineStr">
        <is>
          <t>دائن (ريال)</t>
        </is>
      </c>
      <c r="D7" s="7" t="inlineStr">
        <is>
          <t>ملاحظة</t>
        </is>
      </c>
    </row>
    <row r="8" ht="20" customHeight="1">
      <c r="A8" s="9">
        <f>IF(ROUND(B8,2)=0,"","من حـ/ الموردين")</f>
        <v/>
      </c>
      <c r="B8" s="10">
        <f>ROUND($B$5,2)</f>
        <v/>
      </c>
      <c r="C8" s="11" t="n"/>
      <c r="D8" s="12">
        <f>IF(ROUND(B8,2)=0,"","اكتب الفرق بين المبلغ المصروف والمسجل")</f>
        <v/>
      </c>
    </row>
    <row r="9" ht="20" customHeight="1">
      <c r="A9" s="13">
        <f>IF(ROUND(C9,2)=0,"","إلى حـ/ البنك")</f>
        <v/>
      </c>
      <c r="B9" s="11" t="n"/>
      <c r="C9" s="14">
        <f>ROUND($B$5,2)</f>
        <v/>
      </c>
      <c r="D9" s="12" t="n"/>
    </row>
    <row r="10">
      <c r="A10" s="15" t="inlineStr">
        <is>
          <t>الإجمالي</t>
        </is>
      </c>
      <c r="B10" s="16">
        <f>SUM(B8:B9)</f>
        <v/>
      </c>
      <c r="C10" s="16">
        <f>SUM(C8:C9)</f>
        <v/>
      </c>
    </row>
    <row r="11" ht="22" customHeight="1">
      <c r="A11" s="4" t="inlineStr">
        <is>
          <t>التحقق: المدين يساوي الدائن؟</t>
        </is>
      </c>
      <c r="B11" s="17">
        <f>IF(ROUND(B10-C10,2)=0,"متوازن","غير متوازن: الفرق "&amp;TEXT(ABS(B10-C10),"#,##0.00"))</f>
        <v/>
      </c>
      <c r="C11" s="18" t="n"/>
    </row>
  </sheetData>
  <mergeCells count="4">
    <mergeCell ref="B11:C11"/>
    <mergeCell ref="A1:D1"/>
    <mergeCell ref="A4:D4"/>
    <mergeCell ref="A2:D2"/>
  </mergeCells>
  <conditionalFormatting sqref="B8">
    <cfRule type="expression" priority="1" dxfId="0" stopIfTrue="1">
      <formula>ROUND(B8,2)=0</formula>
    </cfRule>
  </conditionalFormatting>
  <conditionalFormatting sqref="C9">
    <cfRule type="expression" priority="2" dxfId="0" stopIfTrue="1">
      <formula>ROUND(C9,2)=0</formula>
    </cfRule>
  </conditionalFormatting>
  <printOptions horizontalCentered="1"/>
  <pageMargins left="0.5" right="0.5" top="0.6" bottom="0.6" header="0.3" footer="0.3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rightToLeft="1" zoomScale="110" workbookViewId="0">
      <selection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34" customWidth="1" min="4" max="4"/>
  </cols>
  <sheetData>
    <row r="1" ht="30" customHeight="1">
      <c r="A1" s="1" t="inlineStr">
        <is>
          <t>قيد المطابقة البنكية وقيود التسوية بعدها: صيغ أخرى</t>
        </is>
      </c>
      <c r="B1" s="2" t="n"/>
      <c r="C1" s="2" t="n"/>
      <c r="D1" s="2" t="n"/>
    </row>
    <row r="2">
      <c r="A2" s="3" t="inlineStr">
        <is>
          <t>المبالغ كما في أمثلة الصفحة، ويمكن تعديلها في الخلايا الملونة.</t>
        </is>
      </c>
    </row>
    <row r="4" ht="22" customHeight="1">
      <c r="A4" s="22" t="inlineStr">
        <is>
          <t>1. عرف مرسل التحويل بعد أسبوع</t>
        </is>
      </c>
    </row>
    <row r="5" ht="36" customHeight="1">
      <c r="A5" s="23" t="inlineStr">
        <is>
          <t>في 7 سبتمبر تبين أن مبلغ 5,175 ريالاً سداد من عميل لفاتورة قائمة. يغلق الحساب الوسيط وينقص رصيد العميل، ولا يمس حساب البنك لأنه سجل المبلغ من قبل.</t>
        </is>
      </c>
    </row>
    <row r="6">
      <c r="A6" s="7" t="inlineStr">
        <is>
          <t>البيان</t>
        </is>
      </c>
      <c r="B6" s="8" t="inlineStr">
        <is>
          <t>مدين (ريال)</t>
        </is>
      </c>
      <c r="C6" s="8" t="inlineStr">
        <is>
          <t>دائن (ريال)</t>
        </is>
      </c>
      <c r="D6" s="7" t="inlineStr">
        <is>
          <t>ملاحظة</t>
        </is>
      </c>
    </row>
    <row r="7" ht="20" customHeight="1">
      <c r="A7" s="9" t="inlineStr">
        <is>
          <t>من حـ/ مبالغ تحت التسوية</t>
        </is>
      </c>
      <c r="B7" s="10" t="n">
        <v>5175</v>
      </c>
      <c r="C7" s="11" t="n"/>
      <c r="D7" s="12" t="n"/>
    </row>
    <row r="8" ht="20" customHeight="1">
      <c r="A8" s="13" t="inlineStr">
        <is>
          <t>إلى حـ/ العملاء</t>
        </is>
      </c>
      <c r="B8" s="11" t="n"/>
      <c r="C8" s="14" t="n">
        <v>5175</v>
      </c>
      <c r="D8" s="12" t="n"/>
    </row>
    <row r="9">
      <c r="A9" s="15" t="inlineStr">
        <is>
          <t>الإجمالي</t>
        </is>
      </c>
      <c r="B9" s="16">
        <f>SUM(B7:B8)</f>
        <v/>
      </c>
      <c r="C9" s="16">
        <f>SUM(C7:C8)</f>
        <v/>
      </c>
    </row>
    <row r="10" ht="22" customHeight="1">
      <c r="A10" s="4" t="inlineStr">
        <is>
          <t>التحقق: المدين يساوي الدائن؟</t>
        </is>
      </c>
      <c r="B10" s="17">
        <f>IF(ROUND(B9-C9,2)=0,"متوازن","غير متوازن: الفرق "&amp;TEXT(ABS(B9-C9),"#,##0.00"))</f>
        <v/>
      </c>
      <c r="C10" s="18" t="n"/>
    </row>
    <row r="12" ht="22" customHeight="1">
      <c r="A12" s="22" t="inlineStr">
        <is>
          <t>2. رسوم بلا فاتورة ضريبية من البنك</t>
        </is>
      </c>
    </row>
    <row r="13" ht="36" customHeight="1">
      <c r="A13" s="23" t="inlineStr">
        <is>
          <t>إذا لم يصدر البنك فاتورة ضريبية بالرسوم فلا مستند يجيز خصم ضريبتها البالغة 27 ريالاً، فتحمل الرسوم بضريبتها على المصروف بمبلغ 207 ريالات.</t>
        </is>
      </c>
    </row>
    <row r="14">
      <c r="A14" s="7" t="inlineStr">
        <is>
          <t>البيان</t>
        </is>
      </c>
      <c r="B14" s="8" t="inlineStr">
        <is>
          <t>مدين (ريال)</t>
        </is>
      </c>
      <c r="C14" s="8" t="inlineStr">
        <is>
          <t>دائن (ريال)</t>
        </is>
      </c>
      <c r="D14" s="7" t="inlineStr">
        <is>
          <t>ملاحظة</t>
        </is>
      </c>
    </row>
    <row r="15" ht="20" customHeight="1">
      <c r="A15" s="9" t="inlineStr">
        <is>
          <t>من حـ/ مصروف الرسوم البنكية</t>
        </is>
      </c>
      <c r="B15" s="10" t="n">
        <v>207</v>
      </c>
      <c r="C15" s="11" t="n"/>
      <c r="D15" s="12" t="n"/>
    </row>
    <row r="16" ht="20" customHeight="1">
      <c r="A16" s="13" t="inlineStr">
        <is>
          <t>إلى حـ/ البنك</t>
        </is>
      </c>
      <c r="B16" s="11" t="n"/>
      <c r="C16" s="14" t="n">
        <v>207</v>
      </c>
      <c r="D16" s="12" t="n"/>
    </row>
    <row r="17">
      <c r="A17" s="15" t="inlineStr">
        <is>
          <t>الإجمالي</t>
        </is>
      </c>
      <c r="B17" s="16">
        <f>SUM(B15:B16)</f>
        <v/>
      </c>
      <c r="C17" s="16">
        <f>SUM(C15:C16)</f>
        <v/>
      </c>
    </row>
    <row r="18" ht="22" customHeight="1">
      <c r="A18" s="4" t="inlineStr">
        <is>
          <t>التحقق: المدين يساوي الدائن؟</t>
        </is>
      </c>
      <c r="B18" s="17">
        <f>IF(ROUND(B17-C17,2)=0,"متوازن","غير متوازن: الفرق "&amp;TEXT(ABS(B17-C17),"#,##0.00"))</f>
        <v/>
      </c>
      <c r="C18" s="18" t="n"/>
    </row>
    <row r="20" ht="22" customHeight="1">
      <c r="A20" s="22" t="inlineStr">
        <is>
          <t>3. خطأ عكسي: تحويل عميل سجل بأقل من مبلغه</t>
        </is>
      </c>
    </row>
    <row r="21" ht="36" customHeight="1">
      <c r="A21" s="23" t="inlineStr">
        <is>
          <t>عميل حول 6,840 ريالاً فسجل التحويل بمبلغ 6,480 ريالاً بعد تبديل رقمين. الكشف هنا أعلى من الدفاتر بمبلغ 360 ريالاً، ويصحح بقيد في الفترة الحالية لا بتعديل القيد القديم.</t>
        </is>
      </c>
    </row>
    <row r="22">
      <c r="A22" s="7" t="inlineStr">
        <is>
          <t>البيان</t>
        </is>
      </c>
      <c r="B22" s="8" t="inlineStr">
        <is>
          <t>مدين (ريال)</t>
        </is>
      </c>
      <c r="C22" s="8" t="inlineStr">
        <is>
          <t>دائن (ريال)</t>
        </is>
      </c>
      <c r="D22" s="7" t="inlineStr">
        <is>
          <t>ملاحظة</t>
        </is>
      </c>
    </row>
    <row r="23" ht="20" customHeight="1">
      <c r="A23" s="9" t="inlineStr">
        <is>
          <t>من حـ/ البنك</t>
        </is>
      </c>
      <c r="B23" s="10" t="n">
        <v>360</v>
      </c>
      <c r="C23" s="11" t="n"/>
      <c r="D23" s="12" t="n"/>
    </row>
    <row r="24" ht="20" customHeight="1">
      <c r="A24" s="13" t="inlineStr">
        <is>
          <t>إلى حـ/ العملاء</t>
        </is>
      </c>
      <c r="B24" s="11" t="n"/>
      <c r="C24" s="14" t="n">
        <v>360</v>
      </c>
      <c r="D24" s="12" t="n"/>
    </row>
    <row r="25">
      <c r="A25" s="15" t="inlineStr">
        <is>
          <t>الإجمالي</t>
        </is>
      </c>
      <c r="B25" s="16">
        <f>SUM(B23:B24)</f>
        <v/>
      </c>
      <c r="C25" s="16">
        <f>SUM(C23:C24)</f>
        <v/>
      </c>
    </row>
    <row r="26" ht="22" customHeight="1">
      <c r="A26" s="4" t="inlineStr">
        <is>
          <t>التحقق: المدين يساوي الدائن؟</t>
        </is>
      </c>
      <c r="B26" s="17">
        <f>IF(ROUND(B25-C25,2)=0,"متوازن","غير متوازن: الفرق "&amp;TEXT(ABS(B25-C25),"#,##0.00"))</f>
        <v/>
      </c>
      <c r="C26" s="18" t="n"/>
    </row>
  </sheetData>
  <mergeCells count="11">
    <mergeCell ref="A1:D1"/>
    <mergeCell ref="A5:D5"/>
    <mergeCell ref="A12:D12"/>
    <mergeCell ref="A4:D4"/>
    <mergeCell ref="A20:D20"/>
    <mergeCell ref="B10:C10"/>
    <mergeCell ref="A21:D21"/>
    <mergeCell ref="A2:D2"/>
    <mergeCell ref="B26:C26"/>
    <mergeCell ref="B18:C18"/>
    <mergeCell ref="A13:D13"/>
  </mergeCells>
  <printOptions horizontalCentered="1"/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قيود دوت كوم</dc:creator>
  <dc:title xmlns:dc="http://purl.org/dc/elements/1.1/">قيد المطابقة البنكية وقيود التسوية بعدها</dc:title>
  <dcterms:created xmlns:dcterms="http://purl.org/dc/terms/" xmlns:xsi="http://www.w3.org/2001/XMLSchema-instance" xsi:type="dcterms:W3CDTF">2026-10-06T00:00:00Z</dcterms:created>
  <dcterms:modified xmlns:dcterms="http://purl.org/dc/terms/" xmlns:xsi="http://www.w3.org/2001/XMLSchema-instance" xsi:type="dcterms:W3CDTF">2026-10-06T00:00:00Z</dcterms:modified>
  <cp:lastModifiedBy>قيود دوت كوم</cp:lastModifiedBy>
</cp:coreProperties>
</file>