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قيد" sheetId="1" state="visible" r:id="rId1"/>
    <sheet xmlns:r="http://schemas.openxmlformats.org/officeDocument/2006/relationships" name="صيغ أخرى" sheetId="2" state="visible" r:id="rId2"/>
  </sheets>
  <definedNames>
    <definedName name="_xlnm.Print_Area" localSheetId="0">'القيد'!$A$1:$D$11</definedName>
    <definedName name="_xlnm.Print_Area" localSheetId="1">'صيغ أخرى'!$A$1:$D$30</definedName>
  </definedNames>
  <calcPr calcId="124519" fullCalcOnLoad="1"/>
</workbook>
</file>

<file path=xl/styles.xml><?xml version="1.0" encoding="utf-8"?>
<styleSheet xmlns="http://schemas.openxmlformats.org/spreadsheetml/2006/main">
  <numFmts count="2">
    <numFmt numFmtId="164" formatCode="#,##0.####"/>
    <numFmt numFmtId="165"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5">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2">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164" fontId="3" fillId="2" borderId="2" applyAlignment="1" pivotButton="0" quotePrefix="0" xfId="0">
      <alignment horizontal="left" vertical="center" indent="1" readingOrder="1"/>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4" fillId="0" borderId="4" applyAlignment="1" pivotButton="0" quotePrefix="0" xfId="0">
      <alignment horizontal="right" vertical="center" wrapText="1" readingOrder="2"/>
    </xf>
    <xf numFmtId="165" fontId="3" fillId="3" borderId="4" applyAlignment="1" pivotButton="0" quotePrefix="0" xfId="0">
      <alignment horizontal="left" vertical="center" indent="1" readingOrder="1"/>
    </xf>
    <xf numFmtId="0" fontId="0" fillId="0" borderId="4" pivotButton="0" quotePrefix="0" xfId="0"/>
    <xf numFmtId="0" fontId="5" fillId="0" borderId="4" applyAlignment="1" pivotButton="0" quotePrefix="0" xfId="0">
      <alignment horizontal="right" vertical="center" wrapText="1" readingOrder="2"/>
    </xf>
    <xf numFmtId="0" fontId="4" fillId="0" borderId="4" applyAlignment="1" pivotButton="0" quotePrefix="0" xfId="0">
      <alignment horizontal="right" vertical="center" wrapText="1" indent="2" readingOrder="2"/>
    </xf>
    <xf numFmtId="165"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1"/>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تكلفة البضاعة المباعة وطريقة حسابها</t>
        </is>
      </c>
      <c r="B1" s="2" t="n"/>
      <c r="C1" s="2" t="n"/>
      <c r="D1" s="2" t="n"/>
    </row>
    <row r="3">
      <c r="A3" s="3" t="inlineStr">
        <is>
          <t>اكتب في الخلايا الصفراء، ويُحسب القيد وحده.</t>
        </is>
      </c>
    </row>
    <row r="4" ht="20" customHeight="1">
      <c r="A4" s="4" t="inlineStr">
        <is>
          <t>تكلفة الوحدة الواحدة بسعر الشراء</t>
        </is>
      </c>
      <c r="B4" s="5" t="n">
        <v>87</v>
      </c>
      <c r="C4" s="6" t="inlineStr">
        <is>
          <t>ريال</t>
        </is>
      </c>
    </row>
    <row r="5" ht="20" customHeight="1">
      <c r="A5" s="4" t="inlineStr">
        <is>
          <t>عدد الوحدات المبيعة</t>
        </is>
      </c>
      <c r="B5" s="7" t="n">
        <v>100</v>
      </c>
      <c r="C5" s="6" t="inlineStr">
        <is>
          <t>وحدة</t>
        </is>
      </c>
    </row>
    <row r="7">
      <c r="A7" s="8" t="inlineStr">
        <is>
          <t>البيان</t>
        </is>
      </c>
      <c r="B7" s="9" t="inlineStr">
        <is>
          <t>مدين (ريال)</t>
        </is>
      </c>
      <c r="C7" s="9" t="inlineStr">
        <is>
          <t>دائن (ريال)</t>
        </is>
      </c>
      <c r="D7" s="8" t="inlineStr">
        <is>
          <t>ملاحظة</t>
        </is>
      </c>
    </row>
    <row r="8" ht="20" customHeight="1">
      <c r="A8" s="10">
        <f>IF(ROUND(B8,2)=0,"","من حـ/ تكلفة البضاعة المباعة")</f>
        <v/>
      </c>
      <c r="B8" s="11">
        <f>ROUND(ROUND($B$4*$B$5,2),2)</f>
        <v/>
      </c>
      <c r="C8" s="12" t="n"/>
      <c r="D8" s="13">
        <f>IF(ROUND(B8,2)=0,"","عدد الوحدات × تكلفة الوحدة")</f>
        <v/>
      </c>
    </row>
    <row r="9" ht="20" customHeight="1">
      <c r="A9" s="14">
        <f>IF(ROUND(C9,2)=0,"","إلى حـ/ المخزون")</f>
        <v/>
      </c>
      <c r="B9" s="12" t="n"/>
      <c r="C9" s="15">
        <f>ROUND(ROUND($B$4*$B$5,2),2)</f>
        <v/>
      </c>
      <c r="D9" s="13" t="n"/>
    </row>
    <row r="10">
      <c r="A10" s="16" t="inlineStr">
        <is>
          <t>الإجمالي</t>
        </is>
      </c>
      <c r="B10" s="17">
        <f>SUM(B8:B9)</f>
        <v/>
      </c>
      <c r="C10" s="17">
        <f>SUM(C8:C9)</f>
        <v/>
      </c>
    </row>
    <row r="11" ht="22" customHeight="1">
      <c r="A11" s="4" t="inlineStr">
        <is>
          <t>التحقق: المدين يساوي الدائن؟</t>
        </is>
      </c>
      <c r="B11" s="18">
        <f>IF(ROUND(B10-C10,2)=0,"متوازن","غير متوازن: الفرق "&amp;TEXT(ABS(B10-C10),"#,##0.00"))</f>
        <v/>
      </c>
      <c r="C11" s="19" t="n"/>
    </row>
  </sheetData>
  <mergeCells count="3">
    <mergeCell ref="B11:C11"/>
    <mergeCell ref="A1:D1"/>
    <mergeCell ref="A3:D3"/>
  </mergeCells>
  <conditionalFormatting sqref="B8">
    <cfRule type="expression" priority="1" dxfId="0" stopIfTrue="1">
      <formula>ROUND(B8,2)=0</formula>
    </cfRule>
  </conditionalFormatting>
  <conditionalFormatting sqref="C9">
    <cfRule type="expression" priority="2" dxfId="0" stopIfTrue="1">
      <formula>ROUND(C9,2)=0</formula>
    </cfRule>
  </conditionalFormatting>
  <dataValidations count="1">
    <dataValidation sqref="B5" showDropDown="0" showInputMessage="0" showErrorMessage="0" allowBlank="0" errorTitle="قيمة غير صالحة" error="اكتب رقم لا يقل عن 1" type="whole" operator="greaterThanOrEqual">
      <formula1>1</formula1>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30"/>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تكلفة البضاعة المباعة وطريقة حسابها: صيغ أخرى</t>
        </is>
      </c>
      <c r="B1" s="2" t="n"/>
      <c r="C1" s="2" t="n"/>
      <c r="D1" s="2" t="n"/>
    </row>
    <row r="2">
      <c r="A2" s="3" t="inlineStr">
        <is>
          <t>المبالغ كما في أمثلة الصفحة، ويمكن تعديلها في الخلايا الملونة.</t>
        </is>
      </c>
    </row>
    <row r="4" ht="22" customHeight="1">
      <c r="A4" s="20" t="inlineStr">
        <is>
          <t>1. الجرد الدوري في قيد واحد</t>
        </is>
      </c>
    </row>
    <row r="5" ht="51" customHeight="1">
      <c r="A5" s="21" t="inlineStr">
        <is>
          <t>يجمع بعض المحاسبين خطوتي 30 سبتمبر في قيد مركب. المخزون مدين بالزيادة وحدها، 6,960 − 2,610 = 4,350 ريالاً، والمشتريات دائنة برصيدها كاملاً، والفرق تكلفة الشهر 8,700 ريال. ولو نزل مخزون آخر المدة عن أولها لانتقل سطر المخزون إلى الطرف الدائن بمقدار النقص.</t>
        </is>
      </c>
    </row>
    <row r="6">
      <c r="A6" s="8" t="inlineStr">
        <is>
          <t>البيان</t>
        </is>
      </c>
      <c r="B6" s="9" t="inlineStr">
        <is>
          <t>مدين (ريال)</t>
        </is>
      </c>
      <c r="C6" s="9" t="inlineStr">
        <is>
          <t>دائن (ريال)</t>
        </is>
      </c>
      <c r="D6" s="8" t="inlineStr">
        <is>
          <t>ملاحظة</t>
        </is>
      </c>
    </row>
    <row r="7" ht="20" customHeight="1">
      <c r="A7" s="10" t="inlineStr">
        <is>
          <t>من حـ/ تكلفة البضاعة المباعة</t>
        </is>
      </c>
      <c r="B7" s="11" t="n">
        <v>8700</v>
      </c>
      <c r="C7" s="12" t="n"/>
      <c r="D7" s="13" t="n"/>
    </row>
    <row r="8" ht="20" customHeight="1">
      <c r="A8" s="10" t="inlineStr">
        <is>
          <t>من حـ/ المخزون</t>
        </is>
      </c>
      <c r="B8" s="11" t="n">
        <v>4350</v>
      </c>
      <c r="C8" s="12" t="n"/>
      <c r="D8" s="13" t="inlineStr">
        <is>
          <t>مخزون آخر المدة ناقص أولها</t>
        </is>
      </c>
    </row>
    <row r="9" ht="20" customHeight="1">
      <c r="A9" s="14" t="inlineStr">
        <is>
          <t>إلى حـ/ المشتريات</t>
        </is>
      </c>
      <c r="B9" s="12" t="n"/>
      <c r="C9" s="15" t="n">
        <v>13050</v>
      </c>
      <c r="D9" s="13" t="n"/>
    </row>
    <row r="10">
      <c r="A10" s="16" t="inlineStr">
        <is>
          <t>الإجمالي</t>
        </is>
      </c>
      <c r="B10" s="17">
        <f>SUM(B7:B9)</f>
        <v/>
      </c>
      <c r="C10" s="17">
        <f>SUM(C7:C9)</f>
        <v/>
      </c>
    </row>
    <row r="11" ht="22" customHeight="1">
      <c r="A11" s="4" t="inlineStr">
        <is>
          <t>التحقق: المدين يساوي الدائن؟</t>
        </is>
      </c>
      <c r="B11" s="18">
        <f>IF(ROUND(B10-C10,2)=0,"متوازن","غير متوازن: الفرق "&amp;TEXT(ABS(B10-C10),"#,##0.00"))</f>
        <v/>
      </c>
      <c r="C11" s="19" t="n"/>
    </row>
    <row r="13" ht="22" customHeight="1">
      <c r="A13" s="20" t="inlineStr">
        <is>
          <t>2. صافي المشتريات: نقل على الشراء ومردود إلى المورد</t>
        </is>
      </c>
    </row>
    <row r="14" ht="81" customHeight="1">
      <c r="A14" s="21" t="inlineStr">
        <is>
          <t>صيغة مستقلة بالجرد الدوري: ردت المؤسسة إلى المورد 10 مراوح من شحنة 10 سبتمبر بمبلغ 870 ريالاً، ودفعت 700 ريال أجرة نقل 140 مروحة احتفظت بها، وضريبة الأجرة 105 ريالات تذهب إلى ضريبة المدخلات. فتصبح تكلفة المروحة من هذه الشحنة 92 ريالاً. صافي المشتريات 13,050 + 700 − 870 = 12,880 ريالاً، والمتاح للبيع 15,490 ريالاً. وبالوارد أولاً صادر أولاً خرجت المراوح الثلاثون القديمة أولاً ثم 70 من الشحنة، وبقيت في العد 70 مروحة × 92 ريالاً = 6,440 ريالاً. فالتكلفة 9,050 ريالاً، والقيد يُقفل حسابَي المردودات والنقل مع المشتريات.</t>
        </is>
      </c>
    </row>
    <row r="15">
      <c r="A15" s="8" t="inlineStr">
        <is>
          <t>البيان</t>
        </is>
      </c>
      <c r="B15" s="9" t="inlineStr">
        <is>
          <t>مدين (ريال)</t>
        </is>
      </c>
      <c r="C15" s="9" t="inlineStr">
        <is>
          <t>دائن (ريال)</t>
        </is>
      </c>
      <c r="D15" s="8" t="inlineStr">
        <is>
          <t>ملاحظة</t>
        </is>
      </c>
    </row>
    <row r="16" ht="20" customHeight="1">
      <c r="A16" s="10" t="inlineStr">
        <is>
          <t>من حـ/ تكلفة البضاعة المباعة</t>
        </is>
      </c>
      <c r="B16" s="11" t="n">
        <v>9050</v>
      </c>
      <c r="C16" s="12" t="n"/>
      <c r="D16" s="13" t="n"/>
    </row>
    <row r="17" ht="20" customHeight="1">
      <c r="A17" s="10" t="inlineStr">
        <is>
          <t>من حـ/ المخزون</t>
        </is>
      </c>
      <c r="B17" s="11" t="n">
        <v>3830</v>
      </c>
      <c r="C17" s="12" t="n"/>
      <c r="D17" s="13" t="inlineStr">
        <is>
          <t>6,440 آخر المدة − 2,610 أولها</t>
        </is>
      </c>
    </row>
    <row r="18" ht="20" customHeight="1">
      <c r="A18" s="10" t="inlineStr">
        <is>
          <t>من حـ/ مردودات المشتريات</t>
        </is>
      </c>
      <c r="B18" s="11" t="n">
        <v>870</v>
      </c>
      <c r="C18" s="12" t="n"/>
      <c r="D18" s="13" t="n"/>
    </row>
    <row r="19" ht="20" customHeight="1">
      <c r="A19" s="14" t="inlineStr">
        <is>
          <t>إلى حـ/ المشتريات</t>
        </is>
      </c>
      <c r="B19" s="12" t="n"/>
      <c r="C19" s="15" t="n">
        <v>13050</v>
      </c>
      <c r="D19" s="13" t="n"/>
    </row>
    <row r="20" ht="20" customHeight="1">
      <c r="A20" s="14" t="inlineStr">
        <is>
          <t>إلى حـ/ مصروف نقل المشتريات</t>
        </is>
      </c>
      <c r="B20" s="12" t="n"/>
      <c r="C20" s="15" t="n">
        <v>700</v>
      </c>
      <c r="D20" s="13" t="n"/>
    </row>
    <row r="21">
      <c r="A21" s="16" t="inlineStr">
        <is>
          <t>الإجمالي</t>
        </is>
      </c>
      <c r="B21" s="17">
        <f>SUM(B16:B20)</f>
        <v/>
      </c>
      <c r="C21" s="17">
        <f>SUM(C16:C20)</f>
        <v/>
      </c>
    </row>
    <row r="22" ht="22" customHeight="1">
      <c r="A22" s="4" t="inlineStr">
        <is>
          <t>التحقق: المدين يساوي الدائن؟</t>
        </is>
      </c>
      <c r="B22" s="18">
        <f>IF(ROUND(B21-C21,2)=0,"متوازن","غير متوازن: الفرق "&amp;TEXT(ABS(B21-C21),"#,##0.00"))</f>
        <v/>
      </c>
      <c r="C22" s="19" t="n"/>
    </row>
    <row r="24" ht="22" customHeight="1">
      <c r="A24" s="20" t="inlineStr">
        <is>
          <t>3. سعر البيع هبط إلى ما دون التكلفة</t>
        </is>
      </c>
    </row>
    <row r="25" ht="66" customHeight="1">
      <c r="A25" s="21" t="inlineStr">
        <is>
          <t>صيغة مستقلة بالجرد المستمر: من 80 مروحة بقيت آخر سبتمبر، 12 من طراز قديم لن تباع بأكثر من 70 ريالاً، ويكلف بيع الواحدة 8 ريالات، فصافي قيمتها القابلة للتحقق 62 ريالاً أمام تكلفة 87 ريالاً. يُخفَّض المخزون بالفرق، 12 × 25 = 300 ريال، وتُثبت الخسارة مصروفاً في الفترة التي وقع فيها التخفيض. أما التلف والعجز عند العد فلكل منهما قيده.</t>
        </is>
      </c>
    </row>
    <row r="26">
      <c r="A26" s="8" t="inlineStr">
        <is>
          <t>البيان</t>
        </is>
      </c>
      <c r="B26" s="9" t="inlineStr">
        <is>
          <t>مدين (ريال)</t>
        </is>
      </c>
      <c r="C26" s="9" t="inlineStr">
        <is>
          <t>دائن (ريال)</t>
        </is>
      </c>
      <c r="D26" s="8" t="inlineStr">
        <is>
          <t>ملاحظة</t>
        </is>
      </c>
    </row>
    <row r="27" ht="20" customHeight="1">
      <c r="A27" s="10" t="inlineStr">
        <is>
          <t>من حـ/ خسائر تخفيض قيمة المخزون</t>
        </is>
      </c>
      <c r="B27" s="11" t="n">
        <v>300</v>
      </c>
      <c r="C27" s="12" t="n"/>
      <c r="D27" s="13" t="n"/>
    </row>
    <row r="28" ht="20" customHeight="1">
      <c r="A28" s="14" t="inlineStr">
        <is>
          <t>إلى حـ/ المخزون</t>
        </is>
      </c>
      <c r="B28" s="12" t="n"/>
      <c r="C28" s="15" t="n">
        <v>300</v>
      </c>
      <c r="D28" s="13" t="n"/>
    </row>
    <row r="29">
      <c r="A29" s="16" t="inlineStr">
        <is>
          <t>الإجمالي</t>
        </is>
      </c>
      <c r="B29" s="17">
        <f>SUM(B27:B28)</f>
        <v/>
      </c>
      <c r="C29" s="17">
        <f>SUM(C27:C28)</f>
        <v/>
      </c>
    </row>
    <row r="30" ht="22" customHeight="1">
      <c r="A30" s="4" t="inlineStr">
        <is>
          <t>التحقق: المدين يساوي الدائن؟</t>
        </is>
      </c>
      <c r="B30" s="18">
        <f>IF(ROUND(B29-C29,2)=0,"متوازن","غير متوازن: الفرق "&amp;TEXT(ABS(B29-C29),"#,##0.00"))</f>
        <v/>
      </c>
      <c r="C30" s="19" t="n"/>
    </row>
  </sheetData>
  <mergeCells count="11">
    <mergeCell ref="A1:D1"/>
    <mergeCell ref="A5:D5"/>
    <mergeCell ref="B30:C30"/>
    <mergeCell ref="B11:C11"/>
    <mergeCell ref="A4:D4"/>
    <mergeCell ref="B22:C22"/>
    <mergeCell ref="A25:D25"/>
    <mergeCell ref="A24:D24"/>
    <mergeCell ref="A2:D2"/>
    <mergeCell ref="A13:D13"/>
    <mergeCell ref="A14:D14"/>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تكلفة البضاعة المباعة وطريقة حسابها</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